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activeTab="0"/>
  </bookViews>
  <sheets>
    <sheet name="Summary" sheetId="1" r:id="rId1"/>
    <sheet name="Invoices" sheetId="2" r:id="rId2"/>
    <sheet name="Payments" sheetId="3" r:id="rId3"/>
    <sheet name="How to use" sheetId="4" r:id="rId4"/>
  </sheets>
  <calcPr calcId="191029" fullCalcOnLoad="1"/>
</workbook>
</file>

<file path=xl/sharedStrings.xml><?xml version="1.0" encoding="utf-8"?>
<sst xmlns="http://schemas.openxmlformats.org/spreadsheetml/2006/main" count="111" uniqueCount="92">
  <si>
    <t>Invoice tracker</t>
  </si>
  <si>
    <t>MinuteDock · White cells are inputs. Grey cells calculate automatically.</t>
  </si>
  <si>
    <t>As at date</t>
  </si>
  <si>
    <t>Currency (one per workbook)</t>
  </si>
  <si>
    <t>NZD</t>
  </si>
  <si>
    <t>Outstanding by days past due</t>
  </si>
  <si>
    <t>Outstanding by client</t>
  </si>
  <si>
    <t>Not due</t>
  </si>
  <si>
    <t>Type client names exactly</t>
  </si>
  <si>
    <t>1–30 days</t>
  </si>
  <si>
    <t>Harbour Design</t>
  </si>
  <si>
    <t>31–60 days</t>
  </si>
  <si>
    <t>Kauri Consulting</t>
  </si>
  <si>
    <t>61–90 days</t>
  </si>
  <si>
    <t>Fern Studio</t>
  </si>
  <si>
    <t>91+ days</t>
  </si>
  <si>
    <t>North Legal</t>
  </si>
  <si>
    <t>Total outstanding</t>
  </si>
  <si>
    <t>Overdue</t>
  </si>
  <si>
    <t>Overpayments to review</t>
  </si>
  <si>
    <t>Rows needing correction</t>
  </si>
  <si>
    <t>Resolve Check messages before relying on totals (OK means valid). Invalid invoice rows and invalid payments are excluded.</t>
  </si>
  <si>
    <t>Start here: inspect the eight example invoices, then clear their white input cells and the four example payment rows. Keep all grey formulas. Instructions are on How to use.</t>
  </si>
  <si>
    <t>The worked example uses 15 Oct 2026. Change As at date to that date to reproduce it, or enter =TODAY() for a rolling current view.</t>
  </si>
  <si>
    <t>Invoices sent to clients</t>
  </si>
  <si>
    <t>One row per invoice. Enter the full amount including tax. Record receipts and credit notes on Payments. Keep draft and unbilled work in your timesheet.</t>
  </si>
  <si>
    <t>Invoice no.</t>
  </si>
  <si>
    <t>Client</t>
  </si>
  <si>
    <t>Project / engagement</t>
  </si>
  <si>
    <t>Date sent</t>
  </si>
  <si>
    <t>Due date</t>
  </si>
  <si>
    <t>Invoice total</t>
  </si>
  <si>
    <t>Payments</t>
  </si>
  <si>
    <t>Credits</t>
  </si>
  <si>
    <t>Balance</t>
  </si>
  <si>
    <t>Days overdue</t>
  </si>
  <si>
    <t>Ageing bucket</t>
  </si>
  <si>
    <t>Status</t>
  </si>
  <si>
    <t>Last reminder</t>
  </si>
  <si>
    <t>Next follow-up</t>
  </si>
  <si>
    <t>Owner</t>
  </si>
  <si>
    <t>Next action / notes</t>
  </si>
  <si>
    <t>Check</t>
  </si>
  <si>
    <t>INV-101</t>
  </si>
  <si>
    <t>Monthly bookkeeping</t>
  </si>
  <si>
    <t>INV-102</t>
  </si>
  <si>
    <t>Quarterly review</t>
  </si>
  <si>
    <t>INV-103</t>
  </si>
  <si>
    <t>Accounts cleanup</t>
  </si>
  <si>
    <t>INV-104</t>
  </si>
  <si>
    <t>Advisory session</t>
  </si>
  <si>
    <t>INV-105</t>
  </si>
  <si>
    <t>Management accounts</t>
  </si>
  <si>
    <t>INV-106</t>
  </si>
  <si>
    <t>Forecast project</t>
  </si>
  <si>
    <t>INV-107</t>
  </si>
  <si>
    <t>Reporting setup</t>
  </si>
  <si>
    <t>Practice owner</t>
  </si>
  <si>
    <t>Call about overdue balance</t>
  </si>
  <si>
    <t>INV-108</t>
  </si>
  <si>
    <t>Payroll review</t>
  </si>
  <si>
    <t>Payments and credit notes</t>
  </si>
  <si>
    <t>One row per receipt or credit applied to an invoice. Split a receipt covering several invoices into separate allocations.</t>
  </si>
  <si>
    <t>Date applied</t>
  </si>
  <si>
    <t>Type</t>
  </si>
  <si>
    <t>Amount</t>
  </si>
  <si>
    <t>Bank / credit note reference</t>
  </si>
  <si>
    <t>Payment</t>
  </si>
  <si>
    <t>Bank receipt 103</t>
  </si>
  <si>
    <t>First instalment</t>
  </si>
  <si>
    <t>Bank receipt 108</t>
  </si>
  <si>
    <t>Credit</t>
  </si>
  <si>
    <t>Credit note CN-05</t>
  </si>
  <si>
    <t>Use your invoice tracker</t>
  </si>
  <si>
    <t>Start with the example</t>
  </si>
  <si>
    <t>Summary opens with eight sample invoices. Set B4 to 15 Oct 2026 to match the article: 10,000 outstanding, of which 6,400 is overdue. Currency is NZD for the example.</t>
  </si>
  <si>
    <t>Clear the sample inputs</t>
  </si>
  <si>
    <t>Clear Invoices A7:F14 and M7:P14, Payments A7:E10, and Summary D8:D15. Keep grey formula cells. Change the currency code in Summary E4. Use one currency per workbook.</t>
  </si>
  <si>
    <t>Enter invoices already sent</t>
  </si>
  <si>
    <t>Use Invoices rows 7–306. Give each invoice a unique number, client, sent date, due date and total including tax. Use the due date agreed with the client. Drafts and unbilled work stay in your timesheet.</t>
  </si>
  <si>
    <t>Log each payment separately</t>
  </si>
  <si>
    <t>Use Payments rows 7–906. Enter the matching invoice number, date applied, Payment or Credit, positive amount and bank or credit-note reference. Split payments across invoices as separate allocations. Do not repeat a receipt.</t>
  </si>
  <si>
    <t>Review balances and follow up</t>
  </si>
  <si>
    <t>Summary B4 uses TODAY(). Override it for a historical view. Invoices sent later and payments applied later are excluded. The due date itself is Not due; overdue starts the next day. Paid invoices have no ageing bucket.</t>
  </si>
  <si>
    <t>Keep follow-up with the invoice</t>
  </si>
  <si>
    <t>Enter the owner, last reminder date, next follow-up date and action on each invoice row. Filter by status, client or ageing bucket. When sorting, select the entire A6:Q306 table so notes stay with the invoice.</t>
  </si>
  <si>
    <t>Correct exceptions</t>
  </si>
  <si>
    <t>Check columns flag missing or duplicate invoice numbers, invalid dates and amounts, and unmatched payments. Correct them before using totals. Overpayments appear separately from positive balances. Credit notes reduce the balance without counting as cash received.</t>
  </si>
  <si>
    <t>Use with Google Sheets</t>
  </si>
  <si>
    <t>Download the Excel file, then choose File &gt; Import in Google Sheets, Upload, and Create new spreadsheet. Check the locale in File &gt; Settings. This is an importable workbook, not a hosted Google Sheets copy.</t>
  </si>
  <si>
    <t>Capacity and accounting records</t>
  </si>
  <si>
    <t>Includes 300 invoice rows and 900 payment allocations. Start another workbook when full; formulas do not cover rows beyond those limits. Reconcile receipts and credit notes to your accounting records. No bank connection, currency conversion or automatic reminders.</t>
  </si>
</sst>
</file>

<file path=xl/styles.xml><?xml version="1.0" encoding="utf-8"?>
<styleSheet xmlns="http://schemas.openxmlformats.org/spreadsheetml/2006/main">
  <numFmts count="3">
    <numFmt numFmtId="164" formatCode="dd mmm yyyy"/>
    <numFmt numFmtId="165" formatCode="#,##0.00;[Red]-#,##0.00;"/>
    <numFmt numFmtId="166" formatCode="#,##0.00;[Red]-#,##0.00"/>
  </numFmts>
  <fonts count="9">
    <font>
      <sz val="10"/>
      <color rgb="FF1F1F1F"/>
      <name val="Arial"/>
      <family val="2"/>
    </font>
    <font>
      <sz val="16"/>
      <color rgb="FF1F1F1F"/>
      <name val="Arial"/>
      <family val="2"/>
    </font>
    <font>
      <sz val="9"/>
      <color rgb="FF6E6E6E"/>
      <name val="Arial"/>
      <family val="2"/>
    </font>
    <font>
      <sz val="9"/>
      <color rgb="FF4A4A4A"/>
      <name val="Arial"/>
      <family val="2"/>
    </font>
    <font>
      <b/>
      <sz val="9"/>
      <color rgb="FF1F1F1F"/>
      <name val="Arial"/>
      <family val="2"/>
    </font>
    <font>
      <sz val="8"/>
      <color rgb="FF6E6E6E"/>
      <name val="Arial"/>
      <family val="2"/>
    </font>
    <font>
      <b/>
      <sz val="10"/>
      <color rgb="FF1F1F1F"/>
      <name val="Arial"/>
      <family val="2"/>
    </font>
    <font>
      <sz val="10"/>
      <color rgb="FF4A4A4A"/>
      <name val="Arial"/>
      <family val="2"/>
    </font>
    <font>
      <b/>
      <sz val="11"/>
      <color rgb="FF1F1F1F"/>
      <name val="Arial"/>
      <family val="2"/>
    </font>
  </fonts>
  <fills count="5">
    <fill>
      <patternFill patternType="none"/>
    </fill>
    <fill>
      <patternFill patternType="gray125"/>
    </fill>
    <fill>
      <patternFill patternType="solid">
        <fgColor rgb="FFEAF1FA"/>
        <bgColor indexed="64"/>
      </patternFill>
    </fill>
    <fill>
      <patternFill patternType="solid">
        <fgColor rgb="FFF1F2F4"/>
        <bgColor indexed="64"/>
      </patternFill>
    </fill>
    <fill>
      <patternFill patternType="solid">
        <fgColor rgb="FFE4E7EB"/>
        <bgColor indexed="64"/>
      </patternFill>
    </fill>
  </fills>
  <borders count="4">
    <border>
      <left/>
      <right/>
      <top/>
      <bottom/>
      <diagonal/>
    </border>
    <border>
      <left/>
      <right/>
      <top/>
      <bottom style="medium">
        <color rgb="FF78C832"/>
      </bottom>
      <diagonal/>
    </border>
    <border>
      <left style="thin">
        <color rgb="FFC9CDD2"/>
      </left>
      <right style="thin">
        <color rgb="FFC9CDD2"/>
      </right>
      <top style="thin">
        <color rgb="FFC9CDD2"/>
      </top>
      <bottom style="thin">
        <color rgb="FFC9CDD2"/>
      </bottom>
      <diagonal/>
    </border>
    <border>
      <left/>
      <right/>
      <top style="thin">
        <color rgb="FF9DBCE6"/>
      </top>
      <bottom style="thin">
        <color rgb="FF9DBCE6"/>
      </bottom>
      <diagonal/>
    </border>
  </borders>
  <cellStyleXfs count="1">
    <xf numFmtId="0" fontId="0" fillId="0" borderId="0"/>
  </cellStyleXfs>
  <cellXfs count="18">
    <xf numFmtId="0" fontId="0" fillId="0" borderId="0" xfId="0"/>
    <xf numFmtId="0" fontId="1" fillId="0" borderId="0" xfId="0" applyFont="1" applyAlignment="1">
      <alignment vertical="center"/>
    </xf>
    <xf numFmtId="0" fontId="2" fillId="0" borderId="1" xfId="0" applyFont="1" applyBorder="1" applyAlignment="1">
      <alignment vertical="center"/>
    </xf>
    <xf numFmtId="0" fontId="3" fillId="0" borderId="0" xfId="0" applyFont="1" applyAlignment="1">
      <alignment vertical="center"/>
    </xf>
    <xf numFmtId="164" fontId="0" fillId="0" borderId="2" xfId="0" applyNumberFormat="1"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4" fillId="2" borderId="3" xfId="0" applyFont="1" applyFill="1" applyBorder="1" applyAlignment="1">
      <alignment vertical="center" wrapText="1"/>
    </xf>
    <xf numFmtId="165" fontId="0" fillId="3" borderId="2" xfId="0" applyNumberFormat="1" applyFill="1" applyBorder="1" applyAlignment="1">
      <alignment vertical="center"/>
    </xf>
    <xf numFmtId="0" fontId="5" fillId="0" borderId="0" xfId="0" applyFont="1" applyAlignment="1">
      <alignment vertical="center"/>
    </xf>
    <xf numFmtId="0" fontId="0" fillId="0" borderId="2" xfId="0" applyBorder="1" applyAlignment="1" applyProtection="1">
      <alignment vertical="center"/>
      <protection locked="0"/>
    </xf>
    <xf numFmtId="0" fontId="6" fillId="4" borderId="2" xfId="0" applyFont="1" applyFill="1" applyBorder="1" applyAlignment="1">
      <alignment vertical="center"/>
    </xf>
    <xf numFmtId="166" fontId="6" fillId="4" borderId="2" xfId="0" applyNumberFormat="1" applyFont="1" applyFill="1" applyBorder="1" applyAlignment="1">
      <alignment vertical="center"/>
    </xf>
    <xf numFmtId="0" fontId="0" fillId="3" borderId="2" xfId="0" applyFill="1" applyBorder="1" applyAlignment="1">
      <alignment vertical="center"/>
    </xf>
    <xf numFmtId="0" fontId="7" fillId="0" borderId="0" xfId="0" applyFont="1" applyAlignment="1">
      <alignment vertical="top" wrapText="1" indent="1"/>
    </xf>
    <xf numFmtId="0" fontId="0" fillId="0" borderId="2" xfId="0" applyBorder="1" applyAlignment="1" applyProtection="1">
      <alignment vertical="center" wrapText="1"/>
      <protection locked="0"/>
    </xf>
    <xf numFmtId="4" fontId="0" fillId="0" borderId="2" xfId="0" applyNumberFormat="1" applyBorder="1" applyAlignment="1" applyProtection="1">
      <alignment vertical="center"/>
      <protection locked="0"/>
    </xf>
    <xf numFmtId="0" fontId="0" fillId="3" borderId="2" xfId="0" applyFill="1" applyBorder="1" applyAlignment="1">
      <alignment vertical="center" wrapText="1"/>
    </xf>
    <xf numFmtId="0" fontId="8" fillId="0" borderId="0" xfId="0" applyFont="1" applyAlignment="1">
      <alignment vertical="bottom"/>
    </xf>
  </cellXfs>
  <cellStyles count="1">
    <cellStyle name="Normal" xfId="0" builtinId="0"/>
  </cellStyles>
  <dxfs count="0"/>
  <tableStyle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pageSetUpPr fitToPage="1"/>
  </sheetPr>
  <dimension ref="A1:F25"/>
  <sheetViews>
    <sheetView showGridLines="0" tabSelected="1" zoomScale="100" zoomScaleNormal="100" workbookViewId="0">
      <selection activeCell="A1" sqref="A1"/>
    </sheetView>
  </sheetViews>
  <sheetFormatPr defaultRowHeight="15"/>
  <cols>
    <col min="1" max="1" width="26" customWidth="1"/>
    <col min="2" max="2" width="21" customWidth="1"/>
    <col min="3" max="3" width="4" customWidth="1"/>
    <col min="4" max="4" width="28" customWidth="1"/>
    <col min="5" max="5" width="21" customWidth="1"/>
    <col min="6" max="6" width="24" customWidth="1"/>
  </cols>
  <sheetData>
    <row r="1" ht="10" customHeight="1"/>
    <row r="2" ht="30" customHeight="1">
      <c r="A2" s="1" t="s">
        <v>0</v>
      </c>
      <c r="B2" s="1"/>
      <c r="C2" s="1"/>
      <c r="D2" s="1"/>
      <c r="E2" s="1"/>
      <c r="F2" s="1"/>
    </row>
    <row r="3" ht="24" customHeight="1">
      <c r="A3" s="2" t="s">
        <v>1</v>
      </c>
      <c r="B3" s="2"/>
      <c r="C3" s="2"/>
      <c r="D3" s="2"/>
      <c r="E3" s="2"/>
      <c r="F3" s="2"/>
    </row>
    <row r="4">
      <c r="A4" s="3" t="s">
        <v>2</v>
      </c>
      <c r="B4" s="4">
        <f>TODAY()</f>
        <v>46310</v>
      </c>
      <c r="D4" s="3" t="s">
        <v>3</v>
      </c>
      <c r="E4" s="5" t="s">
        <v>4</v>
      </c>
    </row>
    <row r="6">
      <c r="A6" s="6" t="s">
        <v>5</v>
      </c>
      <c r="B6" s="6"/>
      <c r="D6" s="6" t="s">
        <v>6</v>
      </c>
      <c r="E6" s="6"/>
      <c r="F6" s="6"/>
    </row>
    <row r="7">
      <c r="A7" s="3" t="s">
        <v>7</v>
      </c>
      <c r="B7" s="7">
        <f>SUMIF('Invoices'!$K$7:$K$306,A7,'Invoices'!$I$7:$I$306)</f>
        <v>3600</v>
      </c>
      <c r="D7" s="8" t="s">
        <v>8</v>
      </c>
    </row>
    <row r="8" ht="25" customHeight="1">
      <c r="A8" s="3" t="s">
        <v>9</v>
      </c>
      <c r="B8" s="7">
        <f>SUMIF('Invoices'!$K$7:$K$306,A8,'Invoices'!$I$7:$I$306)</f>
        <v>1800</v>
      </c>
      <c r="D8" s="9" t="s">
        <v>10</v>
      </c>
      <c r="E8" s="7">
        <f>IF(D8="","",SUMIFS('Invoices'!$I$7:$I$306,'Invoices'!$B$7:$B$306,D8,'Invoices'!$I$7:$I$306,"&gt;0"))</f>
        <v>1800</v>
      </c>
    </row>
    <row r="9" ht="25" customHeight="1">
      <c r="A9" s="3" t="s">
        <v>11</v>
      </c>
      <c r="B9" s="7">
        <f>SUMIF('Invoices'!$K$7:$K$306,A9,'Invoices'!$I$7:$I$306)</f>
        <v>2700</v>
      </c>
      <c r="D9" s="9" t="s">
        <v>12</v>
      </c>
      <c r="E9" s="7">
        <f>IF(D9="","",SUMIFS('Invoices'!$I$7:$I$306,'Invoices'!$B$7:$B$306,D9,'Invoices'!$I$7:$I$306,"&gt;0"))</f>
        <v>3400</v>
      </c>
    </row>
    <row r="10" ht="25" customHeight="1">
      <c r="A10" s="3" t="s">
        <v>13</v>
      </c>
      <c r="B10" s="7">
        <f>SUMIF('Invoices'!$K$7:$K$306,A10,'Invoices'!$I$7:$I$306)</f>
        <v>1000</v>
      </c>
      <c r="D10" s="9" t="s">
        <v>14</v>
      </c>
      <c r="E10" s="7">
        <f>IF(D10="","",SUMIFS('Invoices'!$I$7:$I$306,'Invoices'!$B$7:$B$306,D10,'Invoices'!$I$7:$I$306,"&gt;0"))</f>
        <v>2100</v>
      </c>
    </row>
    <row r="11" ht="25" customHeight="1">
      <c r="A11" s="3" t="s">
        <v>15</v>
      </c>
      <c r="B11" s="7">
        <f>SUMIF('Invoices'!$K$7:$K$306,A11,'Invoices'!$I$7:$I$306)</f>
        <v>900</v>
      </c>
      <c r="D11" s="9" t="s">
        <v>16</v>
      </c>
      <c r="E11" s="7">
        <f>IF(D11="","",SUMIFS('Invoices'!$I$7:$I$306,'Invoices'!$B$7:$B$306,D11,'Invoices'!$I$7:$I$306,"&gt;0"))</f>
        <v>2700</v>
      </c>
    </row>
    <row r="12" ht="25" customHeight="1">
      <c r="A12" s="10" t="s">
        <v>17</v>
      </c>
      <c r="B12" s="11">
        <f>SUM(B7:B11)</f>
        <v>10000</v>
      </c>
      <c r="D12" s="9"/>
      <c r="E12" s="7" t="str">
        <f>IF(D12="","",SUMIFS('Invoices'!$I$7:$I$306,'Invoices'!$B$7:$B$306,D12,'Invoices'!$I$7:$I$306,"&gt;0"))</f>
        <v/>
      </c>
    </row>
    <row r="13" ht="25" customHeight="1">
      <c r="D13" s="9"/>
      <c r="E13" s="7" t="str">
        <f>IF(D13="","",SUMIFS('Invoices'!$I$7:$I$306,'Invoices'!$B$7:$B$306,D13,'Invoices'!$I$7:$I$306,"&gt;0"))</f>
        <v/>
      </c>
    </row>
    <row r="14" ht="25" customHeight="1">
      <c r="A14" s="3" t="s">
        <v>18</v>
      </c>
      <c r="B14" s="7">
        <f>SUM(B8:B11)</f>
        <v>6400</v>
      </c>
      <c r="D14" s="9"/>
      <c r="E14" s="7" t="str">
        <f>IF(D14="","",SUMIFS('Invoices'!$I$7:$I$306,'Invoices'!$B$7:$B$306,D14,'Invoices'!$I$7:$I$306,"&gt;0"))</f>
        <v/>
      </c>
    </row>
    <row r="15" ht="25" customHeight="1">
      <c r="A15" s="3" t="s">
        <v>19</v>
      </c>
      <c r="B15" s="7">
        <f>-SUMIF('Invoices'!$I$7:$I$306,"&lt;0",'Invoices'!$I$7:$I$306)</f>
        <v>0</v>
      </c>
      <c r="D15" s="9"/>
      <c r="E15" s="7" t="str">
        <f>IF(D15="","",SUMIFS('Invoices'!$I$7:$I$306,'Invoices'!$B$7:$B$306,D15,'Invoices'!$I$7:$I$306,"&gt;0"))</f>
        <v/>
      </c>
    </row>
    <row r="17">
      <c r="A17" s="3" t="s">
        <v>20</v>
      </c>
      <c r="B17" s="12">
        <f>SUMPRODUCT(('Invoices'!$Q$7:$Q$306&lt;&gt;"")*1)+SUMPRODUCT(('Payments'!$F$7:$F$906&lt;&gt;"")*('Payments'!$F$7:$F$906&lt;&gt;"OK"))</f>
        <v>0</v>
      </c>
    </row>
    <row r="18" ht="24" customHeight="1">
      <c r="A18" s="13" t="s">
        <v>21</v>
      </c>
      <c r="B18" s="13"/>
      <c r="C18" s="13"/>
      <c r="D18" s="13"/>
      <c r="E18" s="13"/>
      <c r="F18" s="13"/>
    </row>
    <row r="19" ht="16" customHeight="1">
      <c r="A19" s="13"/>
      <c r="B19" s="13"/>
      <c r="C19" s="13"/>
      <c r="D19" s="13"/>
      <c r="E19" s="13"/>
      <c r="F19" s="13"/>
    </row>
    <row r="21" ht="24" customHeight="1">
      <c r="A21" s="13" t="s">
        <v>22</v>
      </c>
      <c r="B21" s="13"/>
      <c r="C21" s="13"/>
      <c r="D21" s="13"/>
      <c r="E21" s="13"/>
      <c r="F21" s="13"/>
    </row>
    <row r="22" ht="22" customHeight="1">
      <c r="A22" s="13"/>
      <c r="B22" s="13"/>
      <c r="C22" s="13"/>
      <c r="D22" s="13"/>
      <c r="E22" s="13"/>
      <c r="F22" s="13"/>
    </row>
    <row r="24" ht="24" customHeight="1">
      <c r="A24" s="13" t="s">
        <v>23</v>
      </c>
      <c r="B24" s="13"/>
      <c r="C24" s="13"/>
      <c r="D24" s="13"/>
      <c r="E24" s="13"/>
      <c r="F24" s="13"/>
    </row>
    <row r="25" ht="18" customHeight="1">
      <c r="A25" s="13"/>
      <c r="B25" s="13"/>
      <c r="C25" s="13"/>
      <c r="D25" s="13"/>
      <c r="E25" s="13"/>
      <c r="F25" s="13"/>
    </row>
  </sheetData>
  <mergeCells count="7">
    <mergeCell ref="A2:F2"/>
    <mergeCell ref="A3:F3"/>
    <mergeCell ref="A6:B6"/>
    <mergeCell ref="A18:F19"/>
    <mergeCell ref="D6:F6"/>
    <mergeCell ref="A21:F22"/>
    <mergeCell ref="A24:F25"/>
  </mergeCells>
  <dataValidations count="1">
    <dataValidation type="date" operator="between" allowBlank="1" showErrorMessage="1" error="Enter a valid spreadsheet date." sqref="B4">
      <formula1>1</formula1>
      <formula2>2958465</formula2>
    </dataValidation>
  </dataValidations>
  <pageMargins left="0.4" right="0.4" top="0.5" bottom="0.6" header="0.3" footer="0.3"/>
  <pageSetup paperSize="9" orientation="portrait" fitToWidth="1" fitToHeight="0"/>
</worksheet>
</file>

<file path=xl/worksheets/sheet2.xml><?xml version="1.0" encoding="utf-8"?>
<worksheet xmlns="http://schemas.openxmlformats.org/spreadsheetml/2006/main" xmlns:r="http://schemas.openxmlformats.org/officeDocument/2006/relationships">
  <sheetPr>
    <pageSetUpPr fitToPage="1"/>
  </sheetPr>
  <dimension ref="A1:Q306"/>
  <sheetViews>
    <sheetView showGridLines="0" zoomScale="90" zoomScaleNormal="90" workbookViewId="0">
      <pane ySplit="6" topLeftCell="A7" activePane="bottomLeft" state="frozen"/>
      <selection pane="bottomLeft" activeCell="A1" sqref="A1"/>
    </sheetView>
  </sheetViews>
  <sheetFormatPr defaultRowHeight="15"/>
  <cols>
    <col min="1" max="1" width="16" customWidth="1"/>
    <col min="2" max="2" width="24" customWidth="1"/>
    <col min="3" max="3" width="26" customWidth="1"/>
    <col min="4" max="4" width="17" customWidth="1"/>
    <col min="5" max="5" width="17" customWidth="1"/>
    <col min="6" max="6" width="15" customWidth="1"/>
    <col min="7" max="7" width="15" customWidth="1"/>
    <col min="8" max="8" width="15" customWidth="1"/>
    <col min="9" max="9" width="15" customWidth="1"/>
    <col min="10" max="10" width="12" customWidth="1"/>
    <col min="11" max="11" width="17" customWidth="1"/>
    <col min="12" max="12" width="18" customWidth="1"/>
    <col min="13" max="13" width="17" customWidth="1"/>
    <col min="14" max="14" width="17" customWidth="1"/>
    <col min="15" max="15" width="18" customWidth="1"/>
    <col min="16" max="16" width="34" customWidth="1"/>
    <col min="17" max="17" width="26" customWidth="1"/>
  </cols>
  <sheetData>
    <row r="1" ht="10" customHeight="1"/>
    <row r="2" ht="30" customHeight="1">
      <c r="A2" s="1" t="s">
        <v>24</v>
      </c>
      <c r="B2" s="1"/>
      <c r="C2" s="1"/>
      <c r="D2" s="1"/>
      <c r="E2" s="1"/>
      <c r="F2" s="1"/>
      <c r="G2" s="1"/>
      <c r="H2" s="1"/>
      <c r="I2" s="1"/>
      <c r="J2" s="1"/>
      <c r="K2" s="1"/>
      <c r="L2" s="1"/>
      <c r="M2" s="1"/>
      <c r="N2" s="1"/>
      <c r="O2" s="1"/>
      <c r="P2" s="1"/>
      <c r="Q2" s="1"/>
    </row>
    <row r="3" ht="24" customHeight="1">
      <c r="A3" s="2" t="s">
        <v>1</v>
      </c>
      <c r="B3" s="2"/>
      <c r="C3" s="2"/>
      <c r="D3" s="2"/>
      <c r="E3" s="2"/>
      <c r="F3" s="2"/>
      <c r="G3" s="2"/>
      <c r="H3" s="2"/>
      <c r="I3" s="2"/>
      <c r="J3" s="2"/>
      <c r="K3" s="2"/>
      <c r="L3" s="2"/>
      <c r="M3" s="2"/>
      <c r="N3" s="2"/>
      <c r="O3" s="2"/>
      <c r="P3" s="2"/>
      <c r="Q3" s="2"/>
    </row>
    <row r="4">
      <c r="A4" s="8" t="s">
        <v>25</v>
      </c>
      <c r="B4" s="8"/>
      <c r="C4" s="8"/>
      <c r="D4" s="8"/>
      <c r="E4" s="8"/>
      <c r="F4" s="8"/>
      <c r="G4" s="8"/>
      <c r="H4" s="8"/>
      <c r="I4" s="8"/>
      <c r="J4" s="8"/>
      <c r="K4" s="8"/>
      <c r="L4" s="8"/>
      <c r="M4" s="8"/>
      <c r="N4" s="8"/>
      <c r="O4" s="8"/>
      <c r="P4" s="8"/>
      <c r="Q4" s="8"/>
    </row>
    <row r="6" ht="32" customHeight="1">
      <c r="A6" s="6" t="s">
        <v>26</v>
      </c>
      <c r="B6" s="6" t="s">
        <v>27</v>
      </c>
      <c r="C6" s="6" t="s">
        <v>28</v>
      </c>
      <c r="D6" s="6" t="s">
        <v>29</v>
      </c>
      <c r="E6" s="6" t="s">
        <v>30</v>
      </c>
      <c r="F6" s="6" t="s">
        <v>31</v>
      </c>
      <c r="G6" s="6" t="s">
        <v>32</v>
      </c>
      <c r="H6" s="6" t="s">
        <v>33</v>
      </c>
      <c r="I6" s="6" t="s">
        <v>34</v>
      </c>
      <c r="J6" s="6" t="s">
        <v>35</v>
      </c>
      <c r="K6" s="6" t="s">
        <v>36</v>
      </c>
      <c r="L6" s="6" t="s">
        <v>37</v>
      </c>
      <c r="M6" s="6" t="s">
        <v>38</v>
      </c>
      <c r="N6" s="6" t="s">
        <v>39</v>
      </c>
      <c r="O6" s="6" t="s">
        <v>40</v>
      </c>
      <c r="P6" s="6" t="s">
        <v>41</v>
      </c>
      <c r="Q6" s="6" t="s">
        <v>42</v>
      </c>
    </row>
    <row r="7" ht="34" customHeight="1">
      <c r="A7" s="14" t="s">
        <v>43</v>
      </c>
      <c r="B7" s="14" t="s">
        <v>10</v>
      </c>
      <c r="C7" s="14" t="s">
        <v>44</v>
      </c>
      <c r="D7" s="4">
        <v>46296</v>
      </c>
      <c r="E7" s="4">
        <v>46326</v>
      </c>
      <c r="F7" s="15">
        <v>1200</v>
      </c>
      <c r="G7" s="7">
        <f>IF(OR(A7="",Q7&lt;&gt;"",D7&gt;'Summary'!$B$4),"",ROUND(SUMIFS('Payments'!$D$7:$D$906,'Payments'!$A$7:$A$906,A7,'Payments'!$C$7:$C$906,"Payment",'Payments'!$B$7:$B$906,"&lt;="&amp;'Summary'!$B$4,'Payments'!$F$7:$F$906,"OK"),2))</f>
        <v>0</v>
      </c>
      <c r="H7" s="7">
        <f>IF(OR(A7="",Q7&lt;&gt;"",D7&gt;'Summary'!$B$4),"",ROUND(SUMIFS('Payments'!$D$7:$D$906,'Payments'!$A$7:$A$906,A7,'Payments'!$C$7:$C$906,"Credit",'Payments'!$B$7:$B$906,"&lt;="&amp;'Summary'!$B$4,'Payments'!$F$7:$F$906,"OK"),2))</f>
        <v>0</v>
      </c>
      <c r="I7" s="7">
        <f>IF(OR(A7="",Q7&lt;&gt;"",D7&gt;'Summary'!$B$4),"",ROUND(F7-G7-H7,2))</f>
        <v>1200</v>
      </c>
      <c r="J7" s="12">
        <f>IF(OR(A7="",Q7&lt;&gt;"",D7&gt;'Summary'!$B$4),"",IF(I7&lt;=0,0,MAX(0,'Summary'!$B$4-E7)))</f>
        <v>0</v>
      </c>
      <c r="K7" s="16" t="str">
        <f>IF(OR(A7="",Q7&lt;&gt;"",D7&gt;'Summary'!$B$4),"",IF(I7&lt;=0,"",IF(J7=0,"Not due",IF(J7&lt;=30,"1–30 days",IF(J7&lt;=60,"31–60 days",IF(J7&lt;=90,"61–90 days","91+ days"))))))</f>
        <v>Not due</v>
      </c>
      <c r="L7" s="16" t="str">
        <f>IF(A7="","",IF(Q7&lt;&gt;"","Check row",IF(D7&gt;'Summary'!$B$4,"After as-at date",IF(I7&lt;0,"Overpaid",IF(I7=0,IF(H7&gt;0,"Settled / credited","Paid"),IF(J7&gt;0,IF(G7&gt;0,"Part-paid overdue","Overdue"),IF(G7&gt;0,"Part-paid","Not due")))))))</f>
        <v>Not due</v>
      </c>
      <c r="M7" s="4"/>
      <c r="N7" s="4"/>
      <c r="O7" s="14"/>
      <c r="P7" s="14"/>
      <c r="Q7" s="16" t="str">
        <f>IF(COUNTA(A7:F7,M7:P7)=0,"",IF(A7="","Missing invoice no.",IF(COUNTIF($A$7:$A$306,A7)&gt;1,"Duplicate invoice no.",IF(B7="","Missing client",IF(OR(NOT(ISNUMBER(D7)),NOT(ISNUMBER(E7))),"Check dates",IF(OR(D7&lt;1,E7&lt;D7),"Check date order",IF(OR(NOT(ISNUMBER(F7)),F7&lt;0),"Check invoice amount","")))))))</f>
        <v/>
      </c>
    </row>
    <row r="8" ht="34" customHeight="1">
      <c r="A8" s="14" t="s">
        <v>45</v>
      </c>
      <c r="B8" s="14" t="s">
        <v>12</v>
      </c>
      <c r="C8" s="14" t="s">
        <v>46</v>
      </c>
      <c r="D8" s="4">
        <v>46296</v>
      </c>
      <c r="E8" s="4">
        <v>46310</v>
      </c>
      <c r="F8" s="15">
        <v>2400</v>
      </c>
      <c r="G8" s="7">
        <f>IF(OR(A8="",Q8&lt;&gt;"",D8&gt;'Summary'!$B$4),"",ROUND(SUMIFS('Payments'!$D$7:$D$906,'Payments'!$A$7:$A$906,A8,'Payments'!$C$7:$C$906,"Payment",'Payments'!$B$7:$B$906,"&lt;="&amp;'Summary'!$B$4,'Payments'!$F$7:$F$906,"OK"),2))</f>
        <v>0</v>
      </c>
      <c r="H8" s="7">
        <f>IF(OR(A8="",Q8&lt;&gt;"",D8&gt;'Summary'!$B$4),"",ROUND(SUMIFS('Payments'!$D$7:$D$906,'Payments'!$A$7:$A$906,A8,'Payments'!$C$7:$C$906,"Credit",'Payments'!$B$7:$B$906,"&lt;="&amp;'Summary'!$B$4,'Payments'!$F$7:$F$906,"OK"),2))</f>
        <v>0</v>
      </c>
      <c r="I8" s="7">
        <f>IF(OR(A8="",Q8&lt;&gt;"",D8&gt;'Summary'!$B$4),"",ROUND(F8-G8-H8,2))</f>
        <v>2400</v>
      </c>
      <c r="J8" s="12">
        <f>IF(OR(A8="",Q8&lt;&gt;"",D8&gt;'Summary'!$B$4),"",IF(I8&lt;=0,0,MAX(0,'Summary'!$B$4-E8)))</f>
        <v>0</v>
      </c>
      <c r="K8" s="16" t="str">
        <f>IF(OR(A8="",Q8&lt;&gt;"",D8&gt;'Summary'!$B$4),"",IF(I8&lt;=0,"",IF(J8=0,"Not due",IF(J8&lt;=30,"1–30 days",IF(J8&lt;=60,"31–60 days",IF(J8&lt;=90,"61–90 days","91+ days"))))))</f>
        <v>Not due</v>
      </c>
      <c r="L8" s="16" t="str">
        <f>IF(A8="","",IF(Q8&lt;&gt;"","Check row",IF(D8&gt;'Summary'!$B$4,"After as-at date",IF(I8&lt;0,"Overpaid",IF(I8=0,IF(H8&gt;0,"Settled / credited","Paid"),IF(J8&gt;0,IF(G8&gt;0,"Part-paid overdue","Overdue"),IF(G8&gt;0,"Part-paid","Not due")))))))</f>
        <v>Not due</v>
      </c>
      <c r="M8" s="4"/>
      <c r="N8" s="4"/>
      <c r="O8" s="14"/>
      <c r="P8" s="14"/>
      <c r="Q8" s="16" t="str">
        <f>IF(COUNTA(A8:F8,M8:P8)=0,"",IF(A8="","Missing invoice no.",IF(COUNTIF($A$7:$A$306,A8)&gt;1,"Duplicate invoice no.",IF(B8="","Missing client",IF(OR(NOT(ISNUMBER(D8)),NOT(ISNUMBER(E8))),"Check dates",IF(OR(D8&lt;1,E8&lt;D8),"Check date order",IF(OR(NOT(ISNUMBER(F8)),F8&lt;0),"Check invoice amount","")))))))</f>
        <v/>
      </c>
    </row>
    <row r="9" ht="34" customHeight="1">
      <c r="A9" s="14" t="s">
        <v>47</v>
      </c>
      <c r="B9" s="14" t="s">
        <v>14</v>
      </c>
      <c r="C9" s="14" t="s">
        <v>48</v>
      </c>
      <c r="D9" s="4">
        <v>46281</v>
      </c>
      <c r="E9" s="4">
        <v>46295</v>
      </c>
      <c r="F9" s="15">
        <v>1800</v>
      </c>
      <c r="G9" s="7">
        <f>IF(OR(A9="",Q9&lt;&gt;"",D9&gt;'Summary'!$B$4),"",ROUND(SUMIFS('Payments'!$D$7:$D$906,'Payments'!$A$7:$A$906,A9,'Payments'!$C$7:$C$906,"Payment",'Payments'!$B$7:$B$906,"&lt;="&amp;'Summary'!$B$4,'Payments'!$F$7:$F$906,"OK"),2))</f>
        <v>600</v>
      </c>
      <c r="H9" s="7">
        <f>IF(OR(A9="",Q9&lt;&gt;"",D9&gt;'Summary'!$B$4),"",ROUND(SUMIFS('Payments'!$D$7:$D$906,'Payments'!$A$7:$A$906,A9,'Payments'!$C$7:$C$906,"Credit",'Payments'!$B$7:$B$906,"&lt;="&amp;'Summary'!$B$4,'Payments'!$F$7:$F$906,"OK"),2))</f>
        <v>0</v>
      </c>
      <c r="I9" s="7">
        <f>IF(OR(A9="",Q9&lt;&gt;"",D9&gt;'Summary'!$B$4),"",ROUND(F9-G9-H9,2))</f>
        <v>1200</v>
      </c>
      <c r="J9" s="12">
        <f>IF(OR(A9="",Q9&lt;&gt;"",D9&gt;'Summary'!$B$4),"",IF(I9&lt;=0,0,MAX(0,'Summary'!$B$4-E9)))</f>
        <v>15</v>
      </c>
      <c r="K9" s="16" t="str">
        <f>IF(OR(A9="",Q9&lt;&gt;"",D9&gt;'Summary'!$B$4),"",IF(I9&lt;=0,"",IF(J9=0,"Not due",IF(J9&lt;=30,"1–30 days",IF(J9&lt;=60,"31–60 days",IF(J9&lt;=90,"61–90 days","91+ days"))))))</f>
        <v>1–30 days</v>
      </c>
      <c r="L9" s="16" t="str">
        <f>IF(A9="","",IF(Q9&lt;&gt;"","Check row",IF(D9&gt;'Summary'!$B$4,"After as-at date",IF(I9&lt;0,"Overpaid",IF(I9=0,IF(H9&gt;0,"Settled / credited","Paid"),IF(J9&gt;0,IF(G9&gt;0,"Part-paid overdue","Overdue"),IF(G9&gt;0,"Part-paid","Not due")))))))</f>
        <v>Part-paid overdue</v>
      </c>
      <c r="M9" s="4"/>
      <c r="N9" s="4"/>
      <c r="O9" s="14"/>
      <c r="P9" s="14"/>
      <c r="Q9" s="16" t="str">
        <f>IF(COUNTA(A9:F9,M9:P9)=0,"",IF(A9="","Missing invoice no.",IF(COUNTIF($A$7:$A$306,A9)&gt;1,"Duplicate invoice no.",IF(B9="","Missing client",IF(OR(NOT(ISNUMBER(D9)),NOT(ISNUMBER(E9))),"Check dates",IF(OR(D9&lt;1,E9&lt;D9),"Check date order",IF(OR(NOT(ISNUMBER(F9)),F9&lt;0),"Check invoice amount","")))))))</f>
        <v/>
      </c>
    </row>
    <row r="10" ht="34" customHeight="1">
      <c r="A10" s="14" t="s">
        <v>49</v>
      </c>
      <c r="B10" s="14" t="s">
        <v>10</v>
      </c>
      <c r="C10" s="14" t="s">
        <v>50</v>
      </c>
      <c r="D10" s="4">
        <v>46266</v>
      </c>
      <c r="E10" s="4">
        <v>46280</v>
      </c>
      <c r="F10" s="15">
        <v>600</v>
      </c>
      <c r="G10" s="7">
        <f>IF(OR(A10="",Q10&lt;&gt;"",D10&gt;'Summary'!$B$4),"",ROUND(SUMIFS('Payments'!$D$7:$D$906,'Payments'!$A$7:$A$906,A10,'Payments'!$C$7:$C$906,"Payment",'Payments'!$B$7:$B$906,"&lt;="&amp;'Summary'!$B$4,'Payments'!$F$7:$F$906,"OK"),2))</f>
        <v>0</v>
      </c>
      <c r="H10" s="7">
        <f>IF(OR(A10="",Q10&lt;&gt;"",D10&gt;'Summary'!$B$4),"",ROUND(SUMIFS('Payments'!$D$7:$D$906,'Payments'!$A$7:$A$906,A10,'Payments'!$C$7:$C$906,"Credit",'Payments'!$B$7:$B$906,"&lt;="&amp;'Summary'!$B$4,'Payments'!$F$7:$F$906,"OK"),2))</f>
        <v>0</v>
      </c>
      <c r="I10" s="7">
        <f>IF(OR(A10="",Q10&lt;&gt;"",D10&gt;'Summary'!$B$4),"",ROUND(F10-G10-H10,2))</f>
        <v>600</v>
      </c>
      <c r="J10" s="12">
        <f>IF(OR(A10="",Q10&lt;&gt;"",D10&gt;'Summary'!$B$4),"",IF(I10&lt;=0,0,MAX(0,'Summary'!$B$4-E10)))</f>
        <v>30</v>
      </c>
      <c r="K10" s="16" t="str">
        <f>IF(OR(A10="",Q10&lt;&gt;"",D10&gt;'Summary'!$B$4),"",IF(I10&lt;=0,"",IF(J10=0,"Not due",IF(J10&lt;=30,"1–30 days",IF(J10&lt;=60,"31–60 days",IF(J10&lt;=90,"61–90 days","91+ days"))))))</f>
        <v>1–30 days</v>
      </c>
      <c r="L10" s="16" t="str">
        <f>IF(A10="","",IF(Q10&lt;&gt;"","Check row",IF(D10&gt;'Summary'!$B$4,"After as-at date",IF(I10&lt;0,"Overpaid",IF(I10=0,IF(H10&gt;0,"Settled / credited","Paid"),IF(J10&gt;0,IF(G10&gt;0,"Part-paid overdue","Overdue"),IF(G10&gt;0,"Part-paid","Not due")))))))</f>
        <v>Overdue</v>
      </c>
      <c r="M10" s="4"/>
      <c r="N10" s="4"/>
      <c r="O10" s="14"/>
      <c r="P10" s="14"/>
      <c r="Q10" s="16" t="str">
        <f>IF(COUNTA(A10:F10,M10:P10)=0,"",IF(A10="","Missing invoice no.",IF(COUNTIF($A$7:$A$306,A10)&gt;1,"Duplicate invoice no.",IF(B10="","Missing client",IF(OR(NOT(ISNUMBER(D10)),NOT(ISNUMBER(E10))),"Check dates",IF(OR(D10&lt;1,E10&lt;D10),"Check date order",IF(OR(NOT(ISNUMBER(F10)),F10&lt;0),"Check invoice amount","")))))))</f>
        <v/>
      </c>
    </row>
    <row r="11" ht="34" customHeight="1">
      <c r="A11" s="14" t="s">
        <v>51</v>
      </c>
      <c r="B11" s="14" t="s">
        <v>16</v>
      </c>
      <c r="C11" s="14" t="s">
        <v>52</v>
      </c>
      <c r="D11" s="4">
        <v>46252</v>
      </c>
      <c r="E11" s="4">
        <v>46266</v>
      </c>
      <c r="F11" s="15">
        <v>3000</v>
      </c>
      <c r="G11" s="7">
        <f>IF(OR(A11="",Q11&lt;&gt;"",D11&gt;'Summary'!$B$4),"",ROUND(SUMIFS('Payments'!$D$7:$D$906,'Payments'!$A$7:$A$906,A11,'Payments'!$C$7:$C$906,"Payment",'Payments'!$B$7:$B$906,"&lt;="&amp;'Summary'!$B$4,'Payments'!$F$7:$F$906,"OK"),2))</f>
        <v>0</v>
      </c>
      <c r="H11" s="7">
        <f>IF(OR(A11="",Q11&lt;&gt;"",D11&gt;'Summary'!$B$4),"",ROUND(SUMIFS('Payments'!$D$7:$D$906,'Payments'!$A$7:$A$906,A11,'Payments'!$C$7:$C$906,"Credit",'Payments'!$B$7:$B$906,"&lt;="&amp;'Summary'!$B$4,'Payments'!$F$7:$F$906,"OK"),2))</f>
        <v>300</v>
      </c>
      <c r="I11" s="7">
        <f>IF(OR(A11="",Q11&lt;&gt;"",D11&gt;'Summary'!$B$4),"",ROUND(F11-G11-H11,2))</f>
        <v>2700</v>
      </c>
      <c r="J11" s="12">
        <f>IF(OR(A11="",Q11&lt;&gt;"",D11&gt;'Summary'!$B$4),"",IF(I11&lt;=0,0,MAX(0,'Summary'!$B$4-E11)))</f>
        <v>44</v>
      </c>
      <c r="K11" s="16" t="str">
        <f>IF(OR(A11="",Q11&lt;&gt;"",D11&gt;'Summary'!$B$4),"",IF(I11&lt;=0,"",IF(J11=0,"Not due",IF(J11&lt;=30,"1–30 days",IF(J11&lt;=60,"31–60 days",IF(J11&lt;=90,"61–90 days","91+ days"))))))</f>
        <v>31–60 days</v>
      </c>
      <c r="L11" s="16" t="str">
        <f>IF(A11="","",IF(Q11&lt;&gt;"","Check row",IF(D11&gt;'Summary'!$B$4,"After as-at date",IF(I11&lt;0,"Overpaid",IF(I11=0,IF(H11&gt;0,"Settled / credited","Paid"),IF(J11&gt;0,IF(G11&gt;0,"Part-paid overdue","Overdue"),IF(G11&gt;0,"Part-paid","Not due")))))))</f>
        <v>Overdue</v>
      </c>
      <c r="M11" s="4"/>
      <c r="N11" s="4"/>
      <c r="O11" s="14"/>
      <c r="P11" s="14"/>
      <c r="Q11" s="16" t="str">
        <f>IF(COUNTA(A11:F11,M11:P11)=0,"",IF(A11="","Missing invoice no.",IF(COUNTIF($A$7:$A$306,A11)&gt;1,"Duplicate invoice no.",IF(B11="","Missing client",IF(OR(NOT(ISNUMBER(D11)),NOT(ISNUMBER(E11))),"Check dates",IF(OR(D11&lt;1,E11&lt;D11),"Check date order",IF(OR(NOT(ISNUMBER(F11)),F11&lt;0),"Check invoice amount","")))))))</f>
        <v/>
      </c>
    </row>
    <row r="12" ht="34" customHeight="1">
      <c r="A12" s="14" t="s">
        <v>53</v>
      </c>
      <c r="B12" s="14" t="s">
        <v>12</v>
      </c>
      <c r="C12" s="14" t="s">
        <v>54</v>
      </c>
      <c r="D12" s="4">
        <v>46234</v>
      </c>
      <c r="E12" s="4">
        <v>46248</v>
      </c>
      <c r="F12" s="15">
        <v>1500</v>
      </c>
      <c r="G12" s="7">
        <f>IF(OR(A12="",Q12&lt;&gt;"",D12&gt;'Summary'!$B$4),"",ROUND(SUMIFS('Payments'!$D$7:$D$906,'Payments'!$A$7:$A$906,A12,'Payments'!$C$7:$C$906,"Payment",'Payments'!$B$7:$B$906,"&lt;="&amp;'Summary'!$B$4,'Payments'!$F$7:$F$906,"OK"),2))</f>
        <v>500</v>
      </c>
      <c r="H12" s="7">
        <f>IF(OR(A12="",Q12&lt;&gt;"",D12&gt;'Summary'!$B$4),"",ROUND(SUMIFS('Payments'!$D$7:$D$906,'Payments'!$A$7:$A$906,A12,'Payments'!$C$7:$C$906,"Credit",'Payments'!$B$7:$B$906,"&lt;="&amp;'Summary'!$B$4,'Payments'!$F$7:$F$906,"OK"),2))</f>
        <v>0</v>
      </c>
      <c r="I12" s="7">
        <f>IF(OR(A12="",Q12&lt;&gt;"",D12&gt;'Summary'!$B$4),"",ROUND(F12-G12-H12,2))</f>
        <v>1000</v>
      </c>
      <c r="J12" s="12">
        <f>IF(OR(A12="",Q12&lt;&gt;"",D12&gt;'Summary'!$B$4),"",IF(I12&lt;=0,0,MAX(0,'Summary'!$B$4-E12)))</f>
        <v>62</v>
      </c>
      <c r="K12" s="16" t="str">
        <f>IF(OR(A12="",Q12&lt;&gt;"",D12&gt;'Summary'!$B$4),"",IF(I12&lt;=0,"",IF(J12=0,"Not due",IF(J12&lt;=30,"1–30 days",IF(J12&lt;=60,"31–60 days",IF(J12&lt;=90,"61–90 days","91+ days"))))))</f>
        <v>61–90 days</v>
      </c>
      <c r="L12" s="16" t="str">
        <f>IF(A12="","",IF(Q12&lt;&gt;"","Check row",IF(D12&gt;'Summary'!$B$4,"After as-at date",IF(I12&lt;0,"Overpaid",IF(I12=0,IF(H12&gt;0,"Settled / credited","Paid"),IF(J12&gt;0,IF(G12&gt;0,"Part-paid overdue","Overdue"),IF(G12&gt;0,"Part-paid","Not due")))))))</f>
        <v>Part-paid overdue</v>
      </c>
      <c r="M12" s="4"/>
      <c r="N12" s="4"/>
      <c r="O12" s="14"/>
      <c r="P12" s="14"/>
      <c r="Q12" s="16" t="str">
        <f>IF(COUNTA(A12:F12,M12:P12)=0,"",IF(A12="","Missing invoice no.",IF(COUNTIF($A$7:$A$306,A12)&gt;1,"Duplicate invoice no.",IF(B12="","Missing client",IF(OR(NOT(ISNUMBER(D12)),NOT(ISNUMBER(E12))),"Check dates",IF(OR(D12&lt;1,E12&lt;D12),"Check date order",IF(OR(NOT(ISNUMBER(F12)),F12&lt;0),"Check invoice amount","")))))))</f>
        <v/>
      </c>
    </row>
    <row r="13" ht="34" customHeight="1">
      <c r="A13" s="14" t="s">
        <v>55</v>
      </c>
      <c r="B13" s="14" t="s">
        <v>14</v>
      </c>
      <c r="C13" s="14" t="s">
        <v>56</v>
      </c>
      <c r="D13" s="4">
        <v>46199</v>
      </c>
      <c r="E13" s="4">
        <v>46213</v>
      </c>
      <c r="F13" s="15">
        <v>900</v>
      </c>
      <c r="G13" s="7">
        <f>IF(OR(A13="",Q13&lt;&gt;"",D13&gt;'Summary'!$B$4),"",ROUND(SUMIFS('Payments'!$D$7:$D$906,'Payments'!$A$7:$A$906,A13,'Payments'!$C$7:$C$906,"Payment",'Payments'!$B$7:$B$906,"&lt;="&amp;'Summary'!$B$4,'Payments'!$F$7:$F$906,"OK"),2))</f>
        <v>0</v>
      </c>
      <c r="H13" s="7">
        <f>IF(OR(A13="",Q13&lt;&gt;"",D13&gt;'Summary'!$B$4),"",ROUND(SUMIFS('Payments'!$D$7:$D$906,'Payments'!$A$7:$A$906,A13,'Payments'!$C$7:$C$906,"Credit",'Payments'!$B$7:$B$906,"&lt;="&amp;'Summary'!$B$4,'Payments'!$F$7:$F$906,"OK"),2))</f>
        <v>0</v>
      </c>
      <c r="I13" s="7">
        <f>IF(OR(A13="",Q13&lt;&gt;"",D13&gt;'Summary'!$B$4),"",ROUND(F13-G13-H13,2))</f>
        <v>900</v>
      </c>
      <c r="J13" s="12">
        <f>IF(OR(A13="",Q13&lt;&gt;"",D13&gt;'Summary'!$B$4),"",IF(I13&lt;=0,0,MAX(0,'Summary'!$B$4-E13)))</f>
        <v>97</v>
      </c>
      <c r="K13" s="16" t="str">
        <f>IF(OR(A13="",Q13&lt;&gt;"",D13&gt;'Summary'!$B$4),"",IF(I13&lt;=0,"",IF(J13=0,"Not due",IF(J13&lt;=30,"1–30 days",IF(J13&lt;=60,"31–60 days",IF(J13&lt;=90,"61–90 days","91+ days"))))))</f>
        <v>91+ days</v>
      </c>
      <c r="L13" s="16" t="str">
        <f>IF(A13="","",IF(Q13&lt;&gt;"","Check row",IF(D13&gt;'Summary'!$B$4,"After as-at date",IF(I13&lt;0,"Overpaid",IF(I13=0,IF(H13&gt;0,"Settled / credited","Paid"),IF(J13&gt;0,IF(G13&gt;0,"Part-paid overdue","Overdue"),IF(G13&gt;0,"Part-paid","Not due")))))))</f>
        <v>Overdue</v>
      </c>
      <c r="M13" s="4"/>
      <c r="N13" s="4">
        <v>46310</v>
      </c>
      <c r="O13" s="14" t="s">
        <v>57</v>
      </c>
      <c r="P13" s="14" t="s">
        <v>58</v>
      </c>
      <c r="Q13" s="16" t="str">
        <f>IF(COUNTA(A13:F13,M13:P13)=0,"",IF(A13="","Missing invoice no.",IF(COUNTIF($A$7:$A$306,A13)&gt;1,"Duplicate invoice no.",IF(B13="","Missing client",IF(OR(NOT(ISNUMBER(D13)),NOT(ISNUMBER(E13))),"Check dates",IF(OR(D13&lt;1,E13&lt;D13),"Check date order",IF(OR(NOT(ISNUMBER(F13)),F13&lt;0),"Check invoice amount","")))))))</f>
        <v/>
      </c>
    </row>
    <row r="14" ht="34" customHeight="1">
      <c r="A14" s="14" t="s">
        <v>59</v>
      </c>
      <c r="B14" s="14" t="s">
        <v>16</v>
      </c>
      <c r="C14" s="14" t="s">
        <v>60</v>
      </c>
      <c r="D14" s="4">
        <v>46283</v>
      </c>
      <c r="E14" s="4">
        <v>46297</v>
      </c>
      <c r="F14" s="15">
        <v>800</v>
      </c>
      <c r="G14" s="7">
        <f>IF(OR(A14="",Q14&lt;&gt;"",D14&gt;'Summary'!$B$4),"",ROUND(SUMIFS('Payments'!$D$7:$D$906,'Payments'!$A$7:$A$906,A14,'Payments'!$C$7:$C$906,"Payment",'Payments'!$B$7:$B$906,"&lt;="&amp;'Summary'!$B$4,'Payments'!$F$7:$F$906,"OK"),2))</f>
        <v>800</v>
      </c>
      <c r="H14" s="7">
        <f>IF(OR(A14="",Q14&lt;&gt;"",D14&gt;'Summary'!$B$4),"",ROUND(SUMIFS('Payments'!$D$7:$D$906,'Payments'!$A$7:$A$906,A14,'Payments'!$C$7:$C$906,"Credit",'Payments'!$B$7:$B$906,"&lt;="&amp;'Summary'!$B$4,'Payments'!$F$7:$F$906,"OK"),2))</f>
        <v>0</v>
      </c>
      <c r="I14" s="7">
        <f>IF(OR(A14="",Q14&lt;&gt;"",D14&gt;'Summary'!$B$4),"",ROUND(F14-G14-H14,2))</f>
        <v>0</v>
      </c>
      <c r="J14" s="12">
        <f>IF(OR(A14="",Q14&lt;&gt;"",D14&gt;'Summary'!$B$4),"",IF(I14&lt;=0,0,MAX(0,'Summary'!$B$4-E14)))</f>
        <v>0</v>
      </c>
      <c r="K14" s="16" t="str">
        <f>IF(OR(A14="",Q14&lt;&gt;"",D14&gt;'Summary'!$B$4),"",IF(I14&lt;=0,"",IF(J14=0,"Not due",IF(J14&lt;=30,"1–30 days",IF(J14&lt;=60,"31–60 days",IF(J14&lt;=90,"61–90 days","91+ days"))))))</f>
        <v/>
      </c>
      <c r="L14" s="16" t="str">
        <f>IF(A14="","",IF(Q14&lt;&gt;"","Check row",IF(D14&gt;'Summary'!$B$4,"After as-at date",IF(I14&lt;0,"Overpaid",IF(I14=0,IF(H14&gt;0,"Settled / credited","Paid"),IF(J14&gt;0,IF(G14&gt;0,"Part-paid overdue","Overdue"),IF(G14&gt;0,"Part-paid","Not due")))))))</f>
        <v>Paid</v>
      </c>
      <c r="M14" s="4"/>
      <c r="N14" s="4"/>
      <c r="O14" s="14"/>
      <c r="P14" s="14"/>
      <c r="Q14" s="16" t="str">
        <f>IF(COUNTA(A14:F14,M14:P14)=0,"",IF(A14="","Missing invoice no.",IF(COUNTIF($A$7:$A$306,A14)&gt;1,"Duplicate invoice no.",IF(B14="","Missing client",IF(OR(NOT(ISNUMBER(D14)),NOT(ISNUMBER(E14))),"Check dates",IF(OR(D14&lt;1,E14&lt;D14),"Check date order",IF(OR(NOT(ISNUMBER(F14)),F14&lt;0),"Check invoice amount","")))))))</f>
        <v/>
      </c>
    </row>
    <row r="15" ht="34" customHeight="1">
      <c r="A15" s="14"/>
      <c r="B15" s="14"/>
      <c r="C15" s="14"/>
      <c r="D15" s="4"/>
      <c r="E15" s="4"/>
      <c r="F15" s="15"/>
      <c r="G15" s="7" t="str">
        <f>IF(OR(A15="",Q15&lt;&gt;"",D15&gt;'Summary'!$B$4),"",ROUND(SUMIFS('Payments'!$D$7:$D$906,'Payments'!$A$7:$A$906,A15,'Payments'!$C$7:$C$906,"Payment",'Payments'!$B$7:$B$906,"&lt;="&amp;'Summary'!$B$4,'Payments'!$F$7:$F$906,"OK"),2))</f>
        <v/>
      </c>
      <c r="H15" s="7" t="str">
        <f>IF(OR(A15="",Q15&lt;&gt;"",D15&gt;'Summary'!$B$4),"",ROUND(SUMIFS('Payments'!$D$7:$D$906,'Payments'!$A$7:$A$906,A15,'Payments'!$C$7:$C$906,"Credit",'Payments'!$B$7:$B$906,"&lt;="&amp;'Summary'!$B$4,'Payments'!$F$7:$F$906,"OK"),2))</f>
        <v/>
      </c>
      <c r="I15" s="7" t="str">
        <f>IF(OR(A15="",Q15&lt;&gt;"",D15&gt;'Summary'!$B$4),"",ROUND(F15-G15-H15,2))</f>
        <v/>
      </c>
      <c r="J15" s="12" t="str">
        <f>IF(OR(A15="",Q15&lt;&gt;"",D15&gt;'Summary'!$B$4),"",IF(I15&lt;=0,0,MAX(0,'Summary'!$B$4-E15)))</f>
        <v/>
      </c>
      <c r="K15" s="16" t="str">
        <f>IF(OR(A15="",Q15&lt;&gt;"",D15&gt;'Summary'!$B$4),"",IF(I15&lt;=0,"",IF(J15=0,"Not due",IF(J15&lt;=30,"1–30 days",IF(J15&lt;=60,"31–60 days",IF(J15&lt;=90,"61–90 days","91+ days"))))))</f>
        <v/>
      </c>
      <c r="L15" s="16" t="str">
        <f>IF(A15="","",IF(Q15&lt;&gt;"","Check row",IF(D15&gt;'Summary'!$B$4,"After as-at date",IF(I15&lt;0,"Overpaid",IF(I15=0,IF(H15&gt;0,"Settled / credited","Paid"),IF(J15&gt;0,IF(G15&gt;0,"Part-paid overdue","Overdue"),IF(G15&gt;0,"Part-paid","Not due")))))))</f>
        <v/>
      </c>
      <c r="M15" s="4"/>
      <c r="N15" s="4"/>
      <c r="O15" s="14"/>
      <c r="P15" s="14"/>
      <c r="Q15" s="16" t="str">
        <f>IF(COUNTA(A15:F15,M15:P15)=0,"",IF(A15="","Missing invoice no.",IF(COUNTIF($A$7:$A$306,A15)&gt;1,"Duplicate invoice no.",IF(B15="","Missing client",IF(OR(NOT(ISNUMBER(D15)),NOT(ISNUMBER(E15))),"Check dates",IF(OR(D15&lt;1,E15&lt;D15),"Check date order",IF(OR(NOT(ISNUMBER(F15)),F15&lt;0),"Check invoice amount","")))))))</f>
        <v/>
      </c>
    </row>
    <row r="16" ht="34" customHeight="1">
      <c r="A16" s="14"/>
      <c r="B16" s="14"/>
      <c r="C16" s="14"/>
      <c r="D16" s="4"/>
      <c r="E16" s="4"/>
      <c r="F16" s="15"/>
      <c r="G16" s="7" t="str">
        <f>IF(OR(A16="",Q16&lt;&gt;"",D16&gt;'Summary'!$B$4),"",ROUND(SUMIFS('Payments'!$D$7:$D$906,'Payments'!$A$7:$A$906,A16,'Payments'!$C$7:$C$906,"Payment",'Payments'!$B$7:$B$906,"&lt;="&amp;'Summary'!$B$4,'Payments'!$F$7:$F$906,"OK"),2))</f>
        <v/>
      </c>
      <c r="H16" s="7" t="str">
        <f>IF(OR(A16="",Q16&lt;&gt;"",D16&gt;'Summary'!$B$4),"",ROUND(SUMIFS('Payments'!$D$7:$D$906,'Payments'!$A$7:$A$906,A16,'Payments'!$C$7:$C$906,"Credit",'Payments'!$B$7:$B$906,"&lt;="&amp;'Summary'!$B$4,'Payments'!$F$7:$F$906,"OK"),2))</f>
        <v/>
      </c>
      <c r="I16" s="7" t="str">
        <f>IF(OR(A16="",Q16&lt;&gt;"",D16&gt;'Summary'!$B$4),"",ROUND(F16-G16-H16,2))</f>
        <v/>
      </c>
      <c r="J16" s="12" t="str">
        <f>IF(OR(A16="",Q16&lt;&gt;"",D16&gt;'Summary'!$B$4),"",IF(I16&lt;=0,0,MAX(0,'Summary'!$B$4-E16)))</f>
        <v/>
      </c>
      <c r="K16" s="16" t="str">
        <f>IF(OR(A16="",Q16&lt;&gt;"",D16&gt;'Summary'!$B$4),"",IF(I16&lt;=0,"",IF(J16=0,"Not due",IF(J16&lt;=30,"1–30 days",IF(J16&lt;=60,"31–60 days",IF(J16&lt;=90,"61–90 days","91+ days"))))))</f>
        <v/>
      </c>
      <c r="L16" s="16" t="str">
        <f>IF(A16="","",IF(Q16&lt;&gt;"","Check row",IF(D16&gt;'Summary'!$B$4,"After as-at date",IF(I16&lt;0,"Overpaid",IF(I16=0,IF(H16&gt;0,"Settled / credited","Paid"),IF(J16&gt;0,IF(G16&gt;0,"Part-paid overdue","Overdue"),IF(G16&gt;0,"Part-paid","Not due")))))))</f>
        <v/>
      </c>
      <c r="M16" s="4"/>
      <c r="N16" s="4"/>
      <c r="O16" s="14"/>
      <c r="P16" s="14"/>
      <c r="Q16" s="16" t="str">
        <f>IF(COUNTA(A16:F16,M16:P16)=0,"",IF(A16="","Missing invoice no.",IF(COUNTIF($A$7:$A$306,A16)&gt;1,"Duplicate invoice no.",IF(B16="","Missing client",IF(OR(NOT(ISNUMBER(D16)),NOT(ISNUMBER(E16))),"Check dates",IF(OR(D16&lt;1,E16&lt;D16),"Check date order",IF(OR(NOT(ISNUMBER(F16)),F16&lt;0),"Check invoice amount","")))))))</f>
        <v/>
      </c>
    </row>
    <row r="17" ht="34" customHeight="1">
      <c r="A17" s="14"/>
      <c r="B17" s="14"/>
      <c r="C17" s="14"/>
      <c r="D17" s="4"/>
      <c r="E17" s="4"/>
      <c r="F17" s="15"/>
      <c r="G17" s="7" t="str">
        <f>IF(OR(A17="",Q17&lt;&gt;"",D17&gt;'Summary'!$B$4),"",ROUND(SUMIFS('Payments'!$D$7:$D$906,'Payments'!$A$7:$A$906,A17,'Payments'!$C$7:$C$906,"Payment",'Payments'!$B$7:$B$906,"&lt;="&amp;'Summary'!$B$4,'Payments'!$F$7:$F$906,"OK"),2))</f>
        <v/>
      </c>
      <c r="H17" s="7" t="str">
        <f>IF(OR(A17="",Q17&lt;&gt;"",D17&gt;'Summary'!$B$4),"",ROUND(SUMIFS('Payments'!$D$7:$D$906,'Payments'!$A$7:$A$906,A17,'Payments'!$C$7:$C$906,"Credit",'Payments'!$B$7:$B$906,"&lt;="&amp;'Summary'!$B$4,'Payments'!$F$7:$F$906,"OK"),2))</f>
        <v/>
      </c>
      <c r="I17" s="7" t="str">
        <f>IF(OR(A17="",Q17&lt;&gt;"",D17&gt;'Summary'!$B$4),"",ROUND(F17-G17-H17,2))</f>
        <v/>
      </c>
      <c r="J17" s="12" t="str">
        <f>IF(OR(A17="",Q17&lt;&gt;"",D17&gt;'Summary'!$B$4),"",IF(I17&lt;=0,0,MAX(0,'Summary'!$B$4-E17)))</f>
        <v/>
      </c>
      <c r="K17" s="16" t="str">
        <f>IF(OR(A17="",Q17&lt;&gt;"",D17&gt;'Summary'!$B$4),"",IF(I17&lt;=0,"",IF(J17=0,"Not due",IF(J17&lt;=30,"1–30 days",IF(J17&lt;=60,"31–60 days",IF(J17&lt;=90,"61–90 days","91+ days"))))))</f>
        <v/>
      </c>
      <c r="L17" s="16" t="str">
        <f>IF(A17="","",IF(Q17&lt;&gt;"","Check row",IF(D17&gt;'Summary'!$B$4,"After as-at date",IF(I17&lt;0,"Overpaid",IF(I17=0,IF(H17&gt;0,"Settled / credited","Paid"),IF(J17&gt;0,IF(G17&gt;0,"Part-paid overdue","Overdue"),IF(G17&gt;0,"Part-paid","Not due")))))))</f>
        <v/>
      </c>
      <c r="M17" s="4"/>
      <c r="N17" s="4"/>
      <c r="O17" s="14"/>
      <c r="P17" s="14"/>
      <c r="Q17" s="16" t="str">
        <f>IF(COUNTA(A17:F17,M17:P17)=0,"",IF(A17="","Missing invoice no.",IF(COUNTIF($A$7:$A$306,A17)&gt;1,"Duplicate invoice no.",IF(B17="","Missing client",IF(OR(NOT(ISNUMBER(D17)),NOT(ISNUMBER(E17))),"Check dates",IF(OR(D17&lt;1,E17&lt;D17),"Check date order",IF(OR(NOT(ISNUMBER(F17)),F17&lt;0),"Check invoice amount","")))))))</f>
        <v/>
      </c>
    </row>
    <row r="18" ht="34" customHeight="1">
      <c r="A18" s="14"/>
      <c r="B18" s="14"/>
      <c r="C18" s="14"/>
      <c r="D18" s="4"/>
      <c r="E18" s="4"/>
      <c r="F18" s="15"/>
      <c r="G18" s="7" t="str">
        <f>IF(OR(A18="",Q18&lt;&gt;"",D18&gt;'Summary'!$B$4),"",ROUND(SUMIFS('Payments'!$D$7:$D$906,'Payments'!$A$7:$A$906,A18,'Payments'!$C$7:$C$906,"Payment",'Payments'!$B$7:$B$906,"&lt;="&amp;'Summary'!$B$4,'Payments'!$F$7:$F$906,"OK"),2))</f>
        <v/>
      </c>
      <c r="H18" s="7" t="str">
        <f>IF(OR(A18="",Q18&lt;&gt;"",D18&gt;'Summary'!$B$4),"",ROUND(SUMIFS('Payments'!$D$7:$D$906,'Payments'!$A$7:$A$906,A18,'Payments'!$C$7:$C$906,"Credit",'Payments'!$B$7:$B$906,"&lt;="&amp;'Summary'!$B$4,'Payments'!$F$7:$F$906,"OK"),2))</f>
        <v/>
      </c>
      <c r="I18" s="7" t="str">
        <f>IF(OR(A18="",Q18&lt;&gt;"",D18&gt;'Summary'!$B$4),"",ROUND(F18-G18-H18,2))</f>
        <v/>
      </c>
      <c r="J18" s="12" t="str">
        <f>IF(OR(A18="",Q18&lt;&gt;"",D18&gt;'Summary'!$B$4),"",IF(I18&lt;=0,0,MAX(0,'Summary'!$B$4-E18)))</f>
        <v/>
      </c>
      <c r="K18" s="16" t="str">
        <f>IF(OR(A18="",Q18&lt;&gt;"",D18&gt;'Summary'!$B$4),"",IF(I18&lt;=0,"",IF(J18=0,"Not due",IF(J18&lt;=30,"1–30 days",IF(J18&lt;=60,"31–60 days",IF(J18&lt;=90,"61–90 days","91+ days"))))))</f>
        <v/>
      </c>
      <c r="L18" s="16" t="str">
        <f>IF(A18="","",IF(Q18&lt;&gt;"","Check row",IF(D18&gt;'Summary'!$B$4,"After as-at date",IF(I18&lt;0,"Overpaid",IF(I18=0,IF(H18&gt;0,"Settled / credited","Paid"),IF(J18&gt;0,IF(G18&gt;0,"Part-paid overdue","Overdue"),IF(G18&gt;0,"Part-paid","Not due")))))))</f>
        <v/>
      </c>
      <c r="M18" s="4"/>
      <c r="N18" s="4"/>
      <c r="O18" s="14"/>
      <c r="P18" s="14"/>
      <c r="Q18" s="16" t="str">
        <f>IF(COUNTA(A18:F18,M18:P18)=0,"",IF(A18="","Missing invoice no.",IF(COUNTIF($A$7:$A$306,A18)&gt;1,"Duplicate invoice no.",IF(B18="","Missing client",IF(OR(NOT(ISNUMBER(D18)),NOT(ISNUMBER(E18))),"Check dates",IF(OR(D18&lt;1,E18&lt;D18),"Check date order",IF(OR(NOT(ISNUMBER(F18)),F18&lt;0),"Check invoice amount","")))))))</f>
        <v/>
      </c>
    </row>
    <row r="19" ht="34" customHeight="1">
      <c r="A19" s="14"/>
      <c r="B19" s="14"/>
      <c r="C19" s="14"/>
      <c r="D19" s="4"/>
      <c r="E19" s="4"/>
      <c r="F19" s="15"/>
      <c r="G19" s="7" t="str">
        <f>IF(OR(A19="",Q19&lt;&gt;"",D19&gt;'Summary'!$B$4),"",ROUND(SUMIFS('Payments'!$D$7:$D$906,'Payments'!$A$7:$A$906,A19,'Payments'!$C$7:$C$906,"Payment",'Payments'!$B$7:$B$906,"&lt;="&amp;'Summary'!$B$4,'Payments'!$F$7:$F$906,"OK"),2))</f>
        <v/>
      </c>
      <c r="H19" s="7" t="str">
        <f>IF(OR(A19="",Q19&lt;&gt;"",D19&gt;'Summary'!$B$4),"",ROUND(SUMIFS('Payments'!$D$7:$D$906,'Payments'!$A$7:$A$906,A19,'Payments'!$C$7:$C$906,"Credit",'Payments'!$B$7:$B$906,"&lt;="&amp;'Summary'!$B$4,'Payments'!$F$7:$F$906,"OK"),2))</f>
        <v/>
      </c>
      <c r="I19" s="7" t="str">
        <f>IF(OR(A19="",Q19&lt;&gt;"",D19&gt;'Summary'!$B$4),"",ROUND(F19-G19-H19,2))</f>
        <v/>
      </c>
      <c r="J19" s="12" t="str">
        <f>IF(OR(A19="",Q19&lt;&gt;"",D19&gt;'Summary'!$B$4),"",IF(I19&lt;=0,0,MAX(0,'Summary'!$B$4-E19)))</f>
        <v/>
      </c>
      <c r="K19" s="16" t="str">
        <f>IF(OR(A19="",Q19&lt;&gt;"",D19&gt;'Summary'!$B$4),"",IF(I19&lt;=0,"",IF(J19=0,"Not due",IF(J19&lt;=30,"1–30 days",IF(J19&lt;=60,"31–60 days",IF(J19&lt;=90,"61–90 days","91+ days"))))))</f>
        <v/>
      </c>
      <c r="L19" s="16" t="str">
        <f>IF(A19="","",IF(Q19&lt;&gt;"","Check row",IF(D19&gt;'Summary'!$B$4,"After as-at date",IF(I19&lt;0,"Overpaid",IF(I19=0,IF(H19&gt;0,"Settled / credited","Paid"),IF(J19&gt;0,IF(G19&gt;0,"Part-paid overdue","Overdue"),IF(G19&gt;0,"Part-paid","Not due")))))))</f>
        <v/>
      </c>
      <c r="M19" s="4"/>
      <c r="N19" s="4"/>
      <c r="O19" s="14"/>
      <c r="P19" s="14"/>
      <c r="Q19" s="16" t="str">
        <f>IF(COUNTA(A19:F19,M19:P19)=0,"",IF(A19="","Missing invoice no.",IF(COUNTIF($A$7:$A$306,A19)&gt;1,"Duplicate invoice no.",IF(B19="","Missing client",IF(OR(NOT(ISNUMBER(D19)),NOT(ISNUMBER(E19))),"Check dates",IF(OR(D19&lt;1,E19&lt;D19),"Check date order",IF(OR(NOT(ISNUMBER(F19)),F19&lt;0),"Check invoice amount","")))))))</f>
        <v/>
      </c>
    </row>
    <row r="20" ht="34" customHeight="1">
      <c r="A20" s="14"/>
      <c r="B20" s="14"/>
      <c r="C20" s="14"/>
      <c r="D20" s="4"/>
      <c r="E20" s="4"/>
      <c r="F20" s="15"/>
      <c r="G20" s="7" t="str">
        <f>IF(OR(A20="",Q20&lt;&gt;"",D20&gt;'Summary'!$B$4),"",ROUND(SUMIFS('Payments'!$D$7:$D$906,'Payments'!$A$7:$A$906,A20,'Payments'!$C$7:$C$906,"Payment",'Payments'!$B$7:$B$906,"&lt;="&amp;'Summary'!$B$4,'Payments'!$F$7:$F$906,"OK"),2))</f>
        <v/>
      </c>
      <c r="H20" s="7" t="str">
        <f>IF(OR(A20="",Q20&lt;&gt;"",D20&gt;'Summary'!$B$4),"",ROUND(SUMIFS('Payments'!$D$7:$D$906,'Payments'!$A$7:$A$906,A20,'Payments'!$C$7:$C$906,"Credit",'Payments'!$B$7:$B$906,"&lt;="&amp;'Summary'!$B$4,'Payments'!$F$7:$F$906,"OK"),2))</f>
        <v/>
      </c>
      <c r="I20" s="7" t="str">
        <f>IF(OR(A20="",Q20&lt;&gt;"",D20&gt;'Summary'!$B$4),"",ROUND(F20-G20-H20,2))</f>
        <v/>
      </c>
      <c r="J20" s="12" t="str">
        <f>IF(OR(A20="",Q20&lt;&gt;"",D20&gt;'Summary'!$B$4),"",IF(I20&lt;=0,0,MAX(0,'Summary'!$B$4-E20)))</f>
        <v/>
      </c>
      <c r="K20" s="16" t="str">
        <f>IF(OR(A20="",Q20&lt;&gt;"",D20&gt;'Summary'!$B$4),"",IF(I20&lt;=0,"",IF(J20=0,"Not due",IF(J20&lt;=30,"1–30 days",IF(J20&lt;=60,"31–60 days",IF(J20&lt;=90,"61–90 days","91+ days"))))))</f>
        <v/>
      </c>
      <c r="L20" s="16" t="str">
        <f>IF(A20="","",IF(Q20&lt;&gt;"","Check row",IF(D20&gt;'Summary'!$B$4,"After as-at date",IF(I20&lt;0,"Overpaid",IF(I20=0,IF(H20&gt;0,"Settled / credited","Paid"),IF(J20&gt;0,IF(G20&gt;0,"Part-paid overdue","Overdue"),IF(G20&gt;0,"Part-paid","Not due")))))))</f>
        <v/>
      </c>
      <c r="M20" s="4"/>
      <c r="N20" s="4"/>
      <c r="O20" s="14"/>
      <c r="P20" s="14"/>
      <c r="Q20" s="16" t="str">
        <f>IF(COUNTA(A20:F20,M20:P20)=0,"",IF(A20="","Missing invoice no.",IF(COUNTIF($A$7:$A$306,A20)&gt;1,"Duplicate invoice no.",IF(B20="","Missing client",IF(OR(NOT(ISNUMBER(D20)),NOT(ISNUMBER(E20))),"Check dates",IF(OR(D20&lt;1,E20&lt;D20),"Check date order",IF(OR(NOT(ISNUMBER(F20)),F20&lt;0),"Check invoice amount","")))))))</f>
        <v/>
      </c>
    </row>
    <row r="21" ht="34" customHeight="1">
      <c r="A21" s="14"/>
      <c r="B21" s="14"/>
      <c r="C21" s="14"/>
      <c r="D21" s="4"/>
      <c r="E21" s="4"/>
      <c r="F21" s="15"/>
      <c r="G21" s="7" t="str">
        <f>IF(OR(A21="",Q21&lt;&gt;"",D21&gt;'Summary'!$B$4),"",ROUND(SUMIFS('Payments'!$D$7:$D$906,'Payments'!$A$7:$A$906,A21,'Payments'!$C$7:$C$906,"Payment",'Payments'!$B$7:$B$906,"&lt;="&amp;'Summary'!$B$4,'Payments'!$F$7:$F$906,"OK"),2))</f>
        <v/>
      </c>
      <c r="H21" s="7" t="str">
        <f>IF(OR(A21="",Q21&lt;&gt;"",D21&gt;'Summary'!$B$4),"",ROUND(SUMIFS('Payments'!$D$7:$D$906,'Payments'!$A$7:$A$906,A21,'Payments'!$C$7:$C$906,"Credit",'Payments'!$B$7:$B$906,"&lt;="&amp;'Summary'!$B$4,'Payments'!$F$7:$F$906,"OK"),2))</f>
        <v/>
      </c>
      <c r="I21" s="7" t="str">
        <f>IF(OR(A21="",Q21&lt;&gt;"",D21&gt;'Summary'!$B$4),"",ROUND(F21-G21-H21,2))</f>
        <v/>
      </c>
      <c r="J21" s="12" t="str">
        <f>IF(OR(A21="",Q21&lt;&gt;"",D21&gt;'Summary'!$B$4),"",IF(I21&lt;=0,0,MAX(0,'Summary'!$B$4-E21)))</f>
        <v/>
      </c>
      <c r="K21" s="16" t="str">
        <f>IF(OR(A21="",Q21&lt;&gt;"",D21&gt;'Summary'!$B$4),"",IF(I21&lt;=0,"",IF(J21=0,"Not due",IF(J21&lt;=30,"1–30 days",IF(J21&lt;=60,"31–60 days",IF(J21&lt;=90,"61–90 days","91+ days"))))))</f>
        <v/>
      </c>
      <c r="L21" s="16" t="str">
        <f>IF(A21="","",IF(Q21&lt;&gt;"","Check row",IF(D21&gt;'Summary'!$B$4,"After as-at date",IF(I21&lt;0,"Overpaid",IF(I21=0,IF(H21&gt;0,"Settled / credited","Paid"),IF(J21&gt;0,IF(G21&gt;0,"Part-paid overdue","Overdue"),IF(G21&gt;0,"Part-paid","Not due")))))))</f>
        <v/>
      </c>
      <c r="M21" s="4"/>
      <c r="N21" s="4"/>
      <c r="O21" s="14"/>
      <c r="P21" s="14"/>
      <c r="Q21" s="16" t="str">
        <f>IF(COUNTA(A21:F21,M21:P21)=0,"",IF(A21="","Missing invoice no.",IF(COUNTIF($A$7:$A$306,A21)&gt;1,"Duplicate invoice no.",IF(B21="","Missing client",IF(OR(NOT(ISNUMBER(D21)),NOT(ISNUMBER(E21))),"Check dates",IF(OR(D21&lt;1,E21&lt;D21),"Check date order",IF(OR(NOT(ISNUMBER(F21)),F21&lt;0),"Check invoice amount","")))))))</f>
        <v/>
      </c>
    </row>
    <row r="22" ht="34" customHeight="1">
      <c r="A22" s="14"/>
      <c r="B22" s="14"/>
      <c r="C22" s="14"/>
      <c r="D22" s="4"/>
      <c r="E22" s="4"/>
      <c r="F22" s="15"/>
      <c r="G22" s="7" t="str">
        <f>IF(OR(A22="",Q22&lt;&gt;"",D22&gt;'Summary'!$B$4),"",ROUND(SUMIFS('Payments'!$D$7:$D$906,'Payments'!$A$7:$A$906,A22,'Payments'!$C$7:$C$906,"Payment",'Payments'!$B$7:$B$906,"&lt;="&amp;'Summary'!$B$4,'Payments'!$F$7:$F$906,"OK"),2))</f>
        <v/>
      </c>
      <c r="H22" s="7" t="str">
        <f>IF(OR(A22="",Q22&lt;&gt;"",D22&gt;'Summary'!$B$4),"",ROUND(SUMIFS('Payments'!$D$7:$D$906,'Payments'!$A$7:$A$906,A22,'Payments'!$C$7:$C$906,"Credit",'Payments'!$B$7:$B$906,"&lt;="&amp;'Summary'!$B$4,'Payments'!$F$7:$F$906,"OK"),2))</f>
        <v/>
      </c>
      <c r="I22" s="7" t="str">
        <f>IF(OR(A22="",Q22&lt;&gt;"",D22&gt;'Summary'!$B$4),"",ROUND(F22-G22-H22,2))</f>
        <v/>
      </c>
      <c r="J22" s="12" t="str">
        <f>IF(OR(A22="",Q22&lt;&gt;"",D22&gt;'Summary'!$B$4),"",IF(I22&lt;=0,0,MAX(0,'Summary'!$B$4-E22)))</f>
        <v/>
      </c>
      <c r="K22" s="16" t="str">
        <f>IF(OR(A22="",Q22&lt;&gt;"",D22&gt;'Summary'!$B$4),"",IF(I22&lt;=0,"",IF(J22=0,"Not due",IF(J22&lt;=30,"1–30 days",IF(J22&lt;=60,"31–60 days",IF(J22&lt;=90,"61–90 days","91+ days"))))))</f>
        <v/>
      </c>
      <c r="L22" s="16" t="str">
        <f>IF(A22="","",IF(Q22&lt;&gt;"","Check row",IF(D22&gt;'Summary'!$B$4,"After as-at date",IF(I22&lt;0,"Overpaid",IF(I22=0,IF(H22&gt;0,"Settled / credited","Paid"),IF(J22&gt;0,IF(G22&gt;0,"Part-paid overdue","Overdue"),IF(G22&gt;0,"Part-paid","Not due")))))))</f>
        <v/>
      </c>
      <c r="M22" s="4"/>
      <c r="N22" s="4"/>
      <c r="O22" s="14"/>
      <c r="P22" s="14"/>
      <c r="Q22" s="16" t="str">
        <f>IF(COUNTA(A22:F22,M22:P22)=0,"",IF(A22="","Missing invoice no.",IF(COUNTIF($A$7:$A$306,A22)&gt;1,"Duplicate invoice no.",IF(B22="","Missing client",IF(OR(NOT(ISNUMBER(D22)),NOT(ISNUMBER(E22))),"Check dates",IF(OR(D22&lt;1,E22&lt;D22),"Check date order",IF(OR(NOT(ISNUMBER(F22)),F22&lt;0),"Check invoice amount","")))))))</f>
        <v/>
      </c>
    </row>
    <row r="23" ht="34" customHeight="1">
      <c r="A23" s="14"/>
      <c r="B23" s="14"/>
      <c r="C23" s="14"/>
      <c r="D23" s="4"/>
      <c r="E23" s="4"/>
      <c r="F23" s="15"/>
      <c r="G23" s="7" t="str">
        <f>IF(OR(A23="",Q23&lt;&gt;"",D23&gt;'Summary'!$B$4),"",ROUND(SUMIFS('Payments'!$D$7:$D$906,'Payments'!$A$7:$A$906,A23,'Payments'!$C$7:$C$906,"Payment",'Payments'!$B$7:$B$906,"&lt;="&amp;'Summary'!$B$4,'Payments'!$F$7:$F$906,"OK"),2))</f>
        <v/>
      </c>
      <c r="H23" s="7" t="str">
        <f>IF(OR(A23="",Q23&lt;&gt;"",D23&gt;'Summary'!$B$4),"",ROUND(SUMIFS('Payments'!$D$7:$D$906,'Payments'!$A$7:$A$906,A23,'Payments'!$C$7:$C$906,"Credit",'Payments'!$B$7:$B$906,"&lt;="&amp;'Summary'!$B$4,'Payments'!$F$7:$F$906,"OK"),2))</f>
        <v/>
      </c>
      <c r="I23" s="7" t="str">
        <f>IF(OR(A23="",Q23&lt;&gt;"",D23&gt;'Summary'!$B$4),"",ROUND(F23-G23-H23,2))</f>
        <v/>
      </c>
      <c r="J23" s="12" t="str">
        <f>IF(OR(A23="",Q23&lt;&gt;"",D23&gt;'Summary'!$B$4),"",IF(I23&lt;=0,0,MAX(0,'Summary'!$B$4-E23)))</f>
        <v/>
      </c>
      <c r="K23" s="16" t="str">
        <f>IF(OR(A23="",Q23&lt;&gt;"",D23&gt;'Summary'!$B$4),"",IF(I23&lt;=0,"",IF(J23=0,"Not due",IF(J23&lt;=30,"1–30 days",IF(J23&lt;=60,"31–60 days",IF(J23&lt;=90,"61–90 days","91+ days"))))))</f>
        <v/>
      </c>
      <c r="L23" s="16" t="str">
        <f>IF(A23="","",IF(Q23&lt;&gt;"","Check row",IF(D23&gt;'Summary'!$B$4,"After as-at date",IF(I23&lt;0,"Overpaid",IF(I23=0,IF(H23&gt;0,"Settled / credited","Paid"),IF(J23&gt;0,IF(G23&gt;0,"Part-paid overdue","Overdue"),IF(G23&gt;0,"Part-paid","Not due")))))))</f>
        <v/>
      </c>
      <c r="M23" s="4"/>
      <c r="N23" s="4"/>
      <c r="O23" s="14"/>
      <c r="P23" s="14"/>
      <c r="Q23" s="16" t="str">
        <f>IF(COUNTA(A23:F23,M23:P23)=0,"",IF(A23="","Missing invoice no.",IF(COUNTIF($A$7:$A$306,A23)&gt;1,"Duplicate invoice no.",IF(B23="","Missing client",IF(OR(NOT(ISNUMBER(D23)),NOT(ISNUMBER(E23))),"Check dates",IF(OR(D23&lt;1,E23&lt;D23),"Check date order",IF(OR(NOT(ISNUMBER(F23)),F23&lt;0),"Check invoice amount","")))))))</f>
        <v/>
      </c>
    </row>
    <row r="24" ht="34" customHeight="1">
      <c r="A24" s="14"/>
      <c r="B24" s="14"/>
      <c r="C24" s="14"/>
      <c r="D24" s="4"/>
      <c r="E24" s="4"/>
      <c r="F24" s="15"/>
      <c r="G24" s="7" t="str">
        <f>IF(OR(A24="",Q24&lt;&gt;"",D24&gt;'Summary'!$B$4),"",ROUND(SUMIFS('Payments'!$D$7:$D$906,'Payments'!$A$7:$A$906,A24,'Payments'!$C$7:$C$906,"Payment",'Payments'!$B$7:$B$906,"&lt;="&amp;'Summary'!$B$4,'Payments'!$F$7:$F$906,"OK"),2))</f>
        <v/>
      </c>
      <c r="H24" s="7" t="str">
        <f>IF(OR(A24="",Q24&lt;&gt;"",D24&gt;'Summary'!$B$4),"",ROUND(SUMIFS('Payments'!$D$7:$D$906,'Payments'!$A$7:$A$906,A24,'Payments'!$C$7:$C$906,"Credit",'Payments'!$B$7:$B$906,"&lt;="&amp;'Summary'!$B$4,'Payments'!$F$7:$F$906,"OK"),2))</f>
        <v/>
      </c>
      <c r="I24" s="7" t="str">
        <f>IF(OR(A24="",Q24&lt;&gt;"",D24&gt;'Summary'!$B$4),"",ROUND(F24-G24-H24,2))</f>
        <v/>
      </c>
      <c r="J24" s="12" t="str">
        <f>IF(OR(A24="",Q24&lt;&gt;"",D24&gt;'Summary'!$B$4),"",IF(I24&lt;=0,0,MAX(0,'Summary'!$B$4-E24)))</f>
        <v/>
      </c>
      <c r="K24" s="16" t="str">
        <f>IF(OR(A24="",Q24&lt;&gt;"",D24&gt;'Summary'!$B$4),"",IF(I24&lt;=0,"",IF(J24=0,"Not due",IF(J24&lt;=30,"1–30 days",IF(J24&lt;=60,"31–60 days",IF(J24&lt;=90,"61–90 days","91+ days"))))))</f>
        <v/>
      </c>
      <c r="L24" s="16" t="str">
        <f>IF(A24="","",IF(Q24&lt;&gt;"","Check row",IF(D24&gt;'Summary'!$B$4,"After as-at date",IF(I24&lt;0,"Overpaid",IF(I24=0,IF(H24&gt;0,"Settled / credited","Paid"),IF(J24&gt;0,IF(G24&gt;0,"Part-paid overdue","Overdue"),IF(G24&gt;0,"Part-paid","Not due")))))))</f>
        <v/>
      </c>
      <c r="M24" s="4"/>
      <c r="N24" s="4"/>
      <c r="O24" s="14"/>
      <c r="P24" s="14"/>
      <c r="Q24" s="16" t="str">
        <f>IF(COUNTA(A24:F24,M24:P24)=0,"",IF(A24="","Missing invoice no.",IF(COUNTIF($A$7:$A$306,A24)&gt;1,"Duplicate invoice no.",IF(B24="","Missing client",IF(OR(NOT(ISNUMBER(D24)),NOT(ISNUMBER(E24))),"Check dates",IF(OR(D24&lt;1,E24&lt;D24),"Check date order",IF(OR(NOT(ISNUMBER(F24)),F24&lt;0),"Check invoice amount","")))))))</f>
        <v/>
      </c>
    </row>
    <row r="25" ht="34" customHeight="1">
      <c r="A25" s="14"/>
      <c r="B25" s="14"/>
      <c r="C25" s="14"/>
      <c r="D25" s="4"/>
      <c r="E25" s="4"/>
      <c r="F25" s="15"/>
      <c r="G25" s="7" t="str">
        <f>IF(OR(A25="",Q25&lt;&gt;"",D25&gt;'Summary'!$B$4),"",ROUND(SUMIFS('Payments'!$D$7:$D$906,'Payments'!$A$7:$A$906,A25,'Payments'!$C$7:$C$906,"Payment",'Payments'!$B$7:$B$906,"&lt;="&amp;'Summary'!$B$4,'Payments'!$F$7:$F$906,"OK"),2))</f>
        <v/>
      </c>
      <c r="H25" s="7" t="str">
        <f>IF(OR(A25="",Q25&lt;&gt;"",D25&gt;'Summary'!$B$4),"",ROUND(SUMIFS('Payments'!$D$7:$D$906,'Payments'!$A$7:$A$906,A25,'Payments'!$C$7:$C$906,"Credit",'Payments'!$B$7:$B$906,"&lt;="&amp;'Summary'!$B$4,'Payments'!$F$7:$F$906,"OK"),2))</f>
        <v/>
      </c>
      <c r="I25" s="7" t="str">
        <f>IF(OR(A25="",Q25&lt;&gt;"",D25&gt;'Summary'!$B$4),"",ROUND(F25-G25-H25,2))</f>
        <v/>
      </c>
      <c r="J25" s="12" t="str">
        <f>IF(OR(A25="",Q25&lt;&gt;"",D25&gt;'Summary'!$B$4),"",IF(I25&lt;=0,0,MAX(0,'Summary'!$B$4-E25)))</f>
        <v/>
      </c>
      <c r="K25" s="16" t="str">
        <f>IF(OR(A25="",Q25&lt;&gt;"",D25&gt;'Summary'!$B$4),"",IF(I25&lt;=0,"",IF(J25=0,"Not due",IF(J25&lt;=30,"1–30 days",IF(J25&lt;=60,"31–60 days",IF(J25&lt;=90,"61–90 days","91+ days"))))))</f>
        <v/>
      </c>
      <c r="L25" s="16" t="str">
        <f>IF(A25="","",IF(Q25&lt;&gt;"","Check row",IF(D25&gt;'Summary'!$B$4,"After as-at date",IF(I25&lt;0,"Overpaid",IF(I25=0,IF(H25&gt;0,"Settled / credited","Paid"),IF(J25&gt;0,IF(G25&gt;0,"Part-paid overdue","Overdue"),IF(G25&gt;0,"Part-paid","Not due")))))))</f>
        <v/>
      </c>
      <c r="M25" s="4"/>
      <c r="N25" s="4"/>
      <c r="O25" s="14"/>
      <c r="P25" s="14"/>
      <c r="Q25" s="16" t="str">
        <f>IF(COUNTA(A25:F25,M25:P25)=0,"",IF(A25="","Missing invoice no.",IF(COUNTIF($A$7:$A$306,A25)&gt;1,"Duplicate invoice no.",IF(B25="","Missing client",IF(OR(NOT(ISNUMBER(D25)),NOT(ISNUMBER(E25))),"Check dates",IF(OR(D25&lt;1,E25&lt;D25),"Check date order",IF(OR(NOT(ISNUMBER(F25)),F25&lt;0),"Check invoice amount","")))))))</f>
        <v/>
      </c>
    </row>
    <row r="26" ht="34" customHeight="1">
      <c r="A26" s="14"/>
      <c r="B26" s="14"/>
      <c r="C26" s="14"/>
      <c r="D26" s="4"/>
      <c r="E26" s="4"/>
      <c r="F26" s="15"/>
      <c r="G26" s="7" t="str">
        <f>IF(OR(A26="",Q26&lt;&gt;"",D26&gt;'Summary'!$B$4),"",ROUND(SUMIFS('Payments'!$D$7:$D$906,'Payments'!$A$7:$A$906,A26,'Payments'!$C$7:$C$906,"Payment",'Payments'!$B$7:$B$906,"&lt;="&amp;'Summary'!$B$4,'Payments'!$F$7:$F$906,"OK"),2))</f>
        <v/>
      </c>
      <c r="H26" s="7" t="str">
        <f>IF(OR(A26="",Q26&lt;&gt;"",D26&gt;'Summary'!$B$4),"",ROUND(SUMIFS('Payments'!$D$7:$D$906,'Payments'!$A$7:$A$906,A26,'Payments'!$C$7:$C$906,"Credit",'Payments'!$B$7:$B$906,"&lt;="&amp;'Summary'!$B$4,'Payments'!$F$7:$F$906,"OK"),2))</f>
        <v/>
      </c>
      <c r="I26" s="7" t="str">
        <f>IF(OR(A26="",Q26&lt;&gt;"",D26&gt;'Summary'!$B$4),"",ROUND(F26-G26-H26,2))</f>
        <v/>
      </c>
      <c r="J26" s="12" t="str">
        <f>IF(OR(A26="",Q26&lt;&gt;"",D26&gt;'Summary'!$B$4),"",IF(I26&lt;=0,0,MAX(0,'Summary'!$B$4-E26)))</f>
        <v/>
      </c>
      <c r="K26" s="16" t="str">
        <f>IF(OR(A26="",Q26&lt;&gt;"",D26&gt;'Summary'!$B$4),"",IF(I26&lt;=0,"",IF(J26=0,"Not due",IF(J26&lt;=30,"1–30 days",IF(J26&lt;=60,"31–60 days",IF(J26&lt;=90,"61–90 days","91+ days"))))))</f>
        <v/>
      </c>
      <c r="L26" s="16" t="str">
        <f>IF(A26="","",IF(Q26&lt;&gt;"","Check row",IF(D26&gt;'Summary'!$B$4,"After as-at date",IF(I26&lt;0,"Overpaid",IF(I26=0,IF(H26&gt;0,"Settled / credited","Paid"),IF(J26&gt;0,IF(G26&gt;0,"Part-paid overdue","Overdue"),IF(G26&gt;0,"Part-paid","Not due")))))))</f>
        <v/>
      </c>
      <c r="M26" s="4"/>
      <c r="N26" s="4"/>
      <c r="O26" s="14"/>
      <c r="P26" s="14"/>
      <c r="Q26" s="16" t="str">
        <f>IF(COUNTA(A26:F26,M26:P26)=0,"",IF(A26="","Missing invoice no.",IF(COUNTIF($A$7:$A$306,A26)&gt;1,"Duplicate invoice no.",IF(B26="","Missing client",IF(OR(NOT(ISNUMBER(D26)),NOT(ISNUMBER(E26))),"Check dates",IF(OR(D26&lt;1,E26&lt;D26),"Check date order",IF(OR(NOT(ISNUMBER(F26)),F26&lt;0),"Check invoice amount","")))))))</f>
        <v/>
      </c>
    </row>
    <row r="27" ht="34" customHeight="1">
      <c r="A27" s="14"/>
      <c r="B27" s="14"/>
      <c r="C27" s="14"/>
      <c r="D27" s="4"/>
      <c r="E27" s="4"/>
      <c r="F27" s="15"/>
      <c r="G27" s="7" t="str">
        <f>IF(OR(A27="",Q27&lt;&gt;"",D27&gt;'Summary'!$B$4),"",ROUND(SUMIFS('Payments'!$D$7:$D$906,'Payments'!$A$7:$A$906,A27,'Payments'!$C$7:$C$906,"Payment",'Payments'!$B$7:$B$906,"&lt;="&amp;'Summary'!$B$4,'Payments'!$F$7:$F$906,"OK"),2))</f>
        <v/>
      </c>
      <c r="H27" s="7" t="str">
        <f>IF(OR(A27="",Q27&lt;&gt;"",D27&gt;'Summary'!$B$4),"",ROUND(SUMIFS('Payments'!$D$7:$D$906,'Payments'!$A$7:$A$906,A27,'Payments'!$C$7:$C$906,"Credit",'Payments'!$B$7:$B$906,"&lt;="&amp;'Summary'!$B$4,'Payments'!$F$7:$F$906,"OK"),2))</f>
        <v/>
      </c>
      <c r="I27" s="7" t="str">
        <f>IF(OR(A27="",Q27&lt;&gt;"",D27&gt;'Summary'!$B$4),"",ROUND(F27-G27-H27,2))</f>
        <v/>
      </c>
      <c r="J27" s="12" t="str">
        <f>IF(OR(A27="",Q27&lt;&gt;"",D27&gt;'Summary'!$B$4),"",IF(I27&lt;=0,0,MAX(0,'Summary'!$B$4-E27)))</f>
        <v/>
      </c>
      <c r="K27" s="16" t="str">
        <f>IF(OR(A27="",Q27&lt;&gt;"",D27&gt;'Summary'!$B$4),"",IF(I27&lt;=0,"",IF(J27=0,"Not due",IF(J27&lt;=30,"1–30 days",IF(J27&lt;=60,"31–60 days",IF(J27&lt;=90,"61–90 days","91+ days"))))))</f>
        <v/>
      </c>
      <c r="L27" s="16" t="str">
        <f>IF(A27="","",IF(Q27&lt;&gt;"","Check row",IF(D27&gt;'Summary'!$B$4,"After as-at date",IF(I27&lt;0,"Overpaid",IF(I27=0,IF(H27&gt;0,"Settled / credited","Paid"),IF(J27&gt;0,IF(G27&gt;0,"Part-paid overdue","Overdue"),IF(G27&gt;0,"Part-paid","Not due")))))))</f>
        <v/>
      </c>
      <c r="M27" s="4"/>
      <c r="N27" s="4"/>
      <c r="O27" s="14"/>
      <c r="P27" s="14"/>
      <c r="Q27" s="16" t="str">
        <f>IF(COUNTA(A27:F27,M27:P27)=0,"",IF(A27="","Missing invoice no.",IF(COUNTIF($A$7:$A$306,A27)&gt;1,"Duplicate invoice no.",IF(B27="","Missing client",IF(OR(NOT(ISNUMBER(D27)),NOT(ISNUMBER(E27))),"Check dates",IF(OR(D27&lt;1,E27&lt;D27),"Check date order",IF(OR(NOT(ISNUMBER(F27)),F27&lt;0),"Check invoice amount","")))))))</f>
        <v/>
      </c>
    </row>
    <row r="28" ht="34" customHeight="1">
      <c r="A28" s="14"/>
      <c r="B28" s="14"/>
      <c r="C28" s="14"/>
      <c r="D28" s="4"/>
      <c r="E28" s="4"/>
      <c r="F28" s="15"/>
      <c r="G28" s="7" t="str">
        <f>IF(OR(A28="",Q28&lt;&gt;"",D28&gt;'Summary'!$B$4),"",ROUND(SUMIFS('Payments'!$D$7:$D$906,'Payments'!$A$7:$A$906,A28,'Payments'!$C$7:$C$906,"Payment",'Payments'!$B$7:$B$906,"&lt;="&amp;'Summary'!$B$4,'Payments'!$F$7:$F$906,"OK"),2))</f>
        <v/>
      </c>
      <c r="H28" s="7" t="str">
        <f>IF(OR(A28="",Q28&lt;&gt;"",D28&gt;'Summary'!$B$4),"",ROUND(SUMIFS('Payments'!$D$7:$D$906,'Payments'!$A$7:$A$906,A28,'Payments'!$C$7:$C$906,"Credit",'Payments'!$B$7:$B$906,"&lt;="&amp;'Summary'!$B$4,'Payments'!$F$7:$F$906,"OK"),2))</f>
        <v/>
      </c>
      <c r="I28" s="7" t="str">
        <f>IF(OR(A28="",Q28&lt;&gt;"",D28&gt;'Summary'!$B$4),"",ROUND(F28-G28-H28,2))</f>
        <v/>
      </c>
      <c r="J28" s="12" t="str">
        <f>IF(OR(A28="",Q28&lt;&gt;"",D28&gt;'Summary'!$B$4),"",IF(I28&lt;=0,0,MAX(0,'Summary'!$B$4-E28)))</f>
        <v/>
      </c>
      <c r="K28" s="16" t="str">
        <f>IF(OR(A28="",Q28&lt;&gt;"",D28&gt;'Summary'!$B$4),"",IF(I28&lt;=0,"",IF(J28=0,"Not due",IF(J28&lt;=30,"1–30 days",IF(J28&lt;=60,"31–60 days",IF(J28&lt;=90,"61–90 days","91+ days"))))))</f>
        <v/>
      </c>
      <c r="L28" s="16" t="str">
        <f>IF(A28="","",IF(Q28&lt;&gt;"","Check row",IF(D28&gt;'Summary'!$B$4,"After as-at date",IF(I28&lt;0,"Overpaid",IF(I28=0,IF(H28&gt;0,"Settled / credited","Paid"),IF(J28&gt;0,IF(G28&gt;0,"Part-paid overdue","Overdue"),IF(G28&gt;0,"Part-paid","Not due")))))))</f>
        <v/>
      </c>
      <c r="M28" s="4"/>
      <c r="N28" s="4"/>
      <c r="O28" s="14"/>
      <c r="P28" s="14"/>
      <c r="Q28" s="16" t="str">
        <f>IF(COUNTA(A28:F28,M28:P28)=0,"",IF(A28="","Missing invoice no.",IF(COUNTIF($A$7:$A$306,A28)&gt;1,"Duplicate invoice no.",IF(B28="","Missing client",IF(OR(NOT(ISNUMBER(D28)),NOT(ISNUMBER(E28))),"Check dates",IF(OR(D28&lt;1,E28&lt;D28),"Check date order",IF(OR(NOT(ISNUMBER(F28)),F28&lt;0),"Check invoice amount","")))))))</f>
        <v/>
      </c>
    </row>
    <row r="29" ht="34" customHeight="1">
      <c r="A29" s="14"/>
      <c r="B29" s="14"/>
      <c r="C29" s="14"/>
      <c r="D29" s="4"/>
      <c r="E29" s="4"/>
      <c r="F29" s="15"/>
      <c r="G29" s="7" t="str">
        <f>IF(OR(A29="",Q29&lt;&gt;"",D29&gt;'Summary'!$B$4),"",ROUND(SUMIFS('Payments'!$D$7:$D$906,'Payments'!$A$7:$A$906,A29,'Payments'!$C$7:$C$906,"Payment",'Payments'!$B$7:$B$906,"&lt;="&amp;'Summary'!$B$4,'Payments'!$F$7:$F$906,"OK"),2))</f>
        <v/>
      </c>
      <c r="H29" s="7" t="str">
        <f>IF(OR(A29="",Q29&lt;&gt;"",D29&gt;'Summary'!$B$4),"",ROUND(SUMIFS('Payments'!$D$7:$D$906,'Payments'!$A$7:$A$906,A29,'Payments'!$C$7:$C$906,"Credit",'Payments'!$B$7:$B$906,"&lt;="&amp;'Summary'!$B$4,'Payments'!$F$7:$F$906,"OK"),2))</f>
        <v/>
      </c>
      <c r="I29" s="7" t="str">
        <f>IF(OR(A29="",Q29&lt;&gt;"",D29&gt;'Summary'!$B$4),"",ROUND(F29-G29-H29,2))</f>
        <v/>
      </c>
      <c r="J29" s="12" t="str">
        <f>IF(OR(A29="",Q29&lt;&gt;"",D29&gt;'Summary'!$B$4),"",IF(I29&lt;=0,0,MAX(0,'Summary'!$B$4-E29)))</f>
        <v/>
      </c>
      <c r="K29" s="16" t="str">
        <f>IF(OR(A29="",Q29&lt;&gt;"",D29&gt;'Summary'!$B$4),"",IF(I29&lt;=0,"",IF(J29=0,"Not due",IF(J29&lt;=30,"1–30 days",IF(J29&lt;=60,"31–60 days",IF(J29&lt;=90,"61–90 days","91+ days"))))))</f>
        <v/>
      </c>
      <c r="L29" s="16" t="str">
        <f>IF(A29="","",IF(Q29&lt;&gt;"","Check row",IF(D29&gt;'Summary'!$B$4,"After as-at date",IF(I29&lt;0,"Overpaid",IF(I29=0,IF(H29&gt;0,"Settled / credited","Paid"),IF(J29&gt;0,IF(G29&gt;0,"Part-paid overdue","Overdue"),IF(G29&gt;0,"Part-paid","Not due")))))))</f>
        <v/>
      </c>
      <c r="M29" s="4"/>
      <c r="N29" s="4"/>
      <c r="O29" s="14"/>
      <c r="P29" s="14"/>
      <c r="Q29" s="16" t="str">
        <f>IF(COUNTA(A29:F29,M29:P29)=0,"",IF(A29="","Missing invoice no.",IF(COUNTIF($A$7:$A$306,A29)&gt;1,"Duplicate invoice no.",IF(B29="","Missing client",IF(OR(NOT(ISNUMBER(D29)),NOT(ISNUMBER(E29))),"Check dates",IF(OR(D29&lt;1,E29&lt;D29),"Check date order",IF(OR(NOT(ISNUMBER(F29)),F29&lt;0),"Check invoice amount","")))))))</f>
        <v/>
      </c>
    </row>
    <row r="30" ht="34" customHeight="1">
      <c r="A30" s="14"/>
      <c r="B30" s="14"/>
      <c r="C30" s="14"/>
      <c r="D30" s="4"/>
      <c r="E30" s="4"/>
      <c r="F30" s="15"/>
      <c r="G30" s="7" t="str">
        <f>IF(OR(A30="",Q30&lt;&gt;"",D30&gt;'Summary'!$B$4),"",ROUND(SUMIFS('Payments'!$D$7:$D$906,'Payments'!$A$7:$A$906,A30,'Payments'!$C$7:$C$906,"Payment",'Payments'!$B$7:$B$906,"&lt;="&amp;'Summary'!$B$4,'Payments'!$F$7:$F$906,"OK"),2))</f>
        <v/>
      </c>
      <c r="H30" s="7" t="str">
        <f>IF(OR(A30="",Q30&lt;&gt;"",D30&gt;'Summary'!$B$4),"",ROUND(SUMIFS('Payments'!$D$7:$D$906,'Payments'!$A$7:$A$906,A30,'Payments'!$C$7:$C$906,"Credit",'Payments'!$B$7:$B$906,"&lt;="&amp;'Summary'!$B$4,'Payments'!$F$7:$F$906,"OK"),2))</f>
        <v/>
      </c>
      <c r="I30" s="7" t="str">
        <f>IF(OR(A30="",Q30&lt;&gt;"",D30&gt;'Summary'!$B$4),"",ROUND(F30-G30-H30,2))</f>
        <v/>
      </c>
      <c r="J30" s="12" t="str">
        <f>IF(OR(A30="",Q30&lt;&gt;"",D30&gt;'Summary'!$B$4),"",IF(I30&lt;=0,0,MAX(0,'Summary'!$B$4-E30)))</f>
        <v/>
      </c>
      <c r="K30" s="16" t="str">
        <f>IF(OR(A30="",Q30&lt;&gt;"",D30&gt;'Summary'!$B$4),"",IF(I30&lt;=0,"",IF(J30=0,"Not due",IF(J30&lt;=30,"1–30 days",IF(J30&lt;=60,"31–60 days",IF(J30&lt;=90,"61–90 days","91+ days"))))))</f>
        <v/>
      </c>
      <c r="L30" s="16" t="str">
        <f>IF(A30="","",IF(Q30&lt;&gt;"","Check row",IF(D30&gt;'Summary'!$B$4,"After as-at date",IF(I30&lt;0,"Overpaid",IF(I30=0,IF(H30&gt;0,"Settled / credited","Paid"),IF(J30&gt;0,IF(G30&gt;0,"Part-paid overdue","Overdue"),IF(G30&gt;0,"Part-paid","Not due")))))))</f>
        <v/>
      </c>
      <c r="M30" s="4"/>
      <c r="N30" s="4"/>
      <c r="O30" s="14"/>
      <c r="P30" s="14"/>
      <c r="Q30" s="16" t="str">
        <f>IF(COUNTA(A30:F30,M30:P30)=0,"",IF(A30="","Missing invoice no.",IF(COUNTIF($A$7:$A$306,A30)&gt;1,"Duplicate invoice no.",IF(B30="","Missing client",IF(OR(NOT(ISNUMBER(D30)),NOT(ISNUMBER(E30))),"Check dates",IF(OR(D30&lt;1,E30&lt;D30),"Check date order",IF(OR(NOT(ISNUMBER(F30)),F30&lt;0),"Check invoice amount","")))))))</f>
        <v/>
      </c>
    </row>
    <row r="31" ht="34" customHeight="1">
      <c r="A31" s="14"/>
      <c r="B31" s="14"/>
      <c r="C31" s="14"/>
      <c r="D31" s="4"/>
      <c r="E31" s="4"/>
      <c r="F31" s="15"/>
      <c r="G31" s="7" t="str">
        <f>IF(OR(A31="",Q31&lt;&gt;"",D31&gt;'Summary'!$B$4),"",ROUND(SUMIFS('Payments'!$D$7:$D$906,'Payments'!$A$7:$A$906,A31,'Payments'!$C$7:$C$906,"Payment",'Payments'!$B$7:$B$906,"&lt;="&amp;'Summary'!$B$4,'Payments'!$F$7:$F$906,"OK"),2))</f>
        <v/>
      </c>
      <c r="H31" s="7" t="str">
        <f>IF(OR(A31="",Q31&lt;&gt;"",D31&gt;'Summary'!$B$4),"",ROUND(SUMIFS('Payments'!$D$7:$D$906,'Payments'!$A$7:$A$906,A31,'Payments'!$C$7:$C$906,"Credit",'Payments'!$B$7:$B$906,"&lt;="&amp;'Summary'!$B$4,'Payments'!$F$7:$F$906,"OK"),2))</f>
        <v/>
      </c>
      <c r="I31" s="7" t="str">
        <f>IF(OR(A31="",Q31&lt;&gt;"",D31&gt;'Summary'!$B$4),"",ROUND(F31-G31-H31,2))</f>
        <v/>
      </c>
      <c r="J31" s="12" t="str">
        <f>IF(OR(A31="",Q31&lt;&gt;"",D31&gt;'Summary'!$B$4),"",IF(I31&lt;=0,0,MAX(0,'Summary'!$B$4-E31)))</f>
        <v/>
      </c>
      <c r="K31" s="16" t="str">
        <f>IF(OR(A31="",Q31&lt;&gt;"",D31&gt;'Summary'!$B$4),"",IF(I31&lt;=0,"",IF(J31=0,"Not due",IF(J31&lt;=30,"1–30 days",IF(J31&lt;=60,"31–60 days",IF(J31&lt;=90,"61–90 days","91+ days"))))))</f>
        <v/>
      </c>
      <c r="L31" s="16" t="str">
        <f>IF(A31="","",IF(Q31&lt;&gt;"","Check row",IF(D31&gt;'Summary'!$B$4,"After as-at date",IF(I31&lt;0,"Overpaid",IF(I31=0,IF(H31&gt;0,"Settled / credited","Paid"),IF(J31&gt;0,IF(G31&gt;0,"Part-paid overdue","Overdue"),IF(G31&gt;0,"Part-paid","Not due")))))))</f>
        <v/>
      </c>
      <c r="M31" s="4"/>
      <c r="N31" s="4"/>
      <c r="O31" s="14"/>
      <c r="P31" s="14"/>
      <c r="Q31" s="16" t="str">
        <f>IF(COUNTA(A31:F31,M31:P31)=0,"",IF(A31="","Missing invoice no.",IF(COUNTIF($A$7:$A$306,A31)&gt;1,"Duplicate invoice no.",IF(B31="","Missing client",IF(OR(NOT(ISNUMBER(D31)),NOT(ISNUMBER(E31))),"Check dates",IF(OR(D31&lt;1,E31&lt;D31),"Check date order",IF(OR(NOT(ISNUMBER(F31)),F31&lt;0),"Check invoice amount","")))))))</f>
        <v/>
      </c>
    </row>
    <row r="32" ht="34" customHeight="1">
      <c r="A32" s="14"/>
      <c r="B32" s="14"/>
      <c r="C32" s="14"/>
      <c r="D32" s="4"/>
      <c r="E32" s="4"/>
      <c r="F32" s="15"/>
      <c r="G32" s="7" t="str">
        <f>IF(OR(A32="",Q32&lt;&gt;"",D32&gt;'Summary'!$B$4),"",ROUND(SUMIFS('Payments'!$D$7:$D$906,'Payments'!$A$7:$A$906,A32,'Payments'!$C$7:$C$906,"Payment",'Payments'!$B$7:$B$906,"&lt;="&amp;'Summary'!$B$4,'Payments'!$F$7:$F$906,"OK"),2))</f>
        <v/>
      </c>
      <c r="H32" s="7" t="str">
        <f>IF(OR(A32="",Q32&lt;&gt;"",D32&gt;'Summary'!$B$4),"",ROUND(SUMIFS('Payments'!$D$7:$D$906,'Payments'!$A$7:$A$906,A32,'Payments'!$C$7:$C$906,"Credit",'Payments'!$B$7:$B$906,"&lt;="&amp;'Summary'!$B$4,'Payments'!$F$7:$F$906,"OK"),2))</f>
        <v/>
      </c>
      <c r="I32" s="7" t="str">
        <f>IF(OR(A32="",Q32&lt;&gt;"",D32&gt;'Summary'!$B$4),"",ROUND(F32-G32-H32,2))</f>
        <v/>
      </c>
      <c r="J32" s="12" t="str">
        <f>IF(OR(A32="",Q32&lt;&gt;"",D32&gt;'Summary'!$B$4),"",IF(I32&lt;=0,0,MAX(0,'Summary'!$B$4-E32)))</f>
        <v/>
      </c>
      <c r="K32" s="16" t="str">
        <f>IF(OR(A32="",Q32&lt;&gt;"",D32&gt;'Summary'!$B$4),"",IF(I32&lt;=0,"",IF(J32=0,"Not due",IF(J32&lt;=30,"1–30 days",IF(J32&lt;=60,"31–60 days",IF(J32&lt;=90,"61–90 days","91+ days"))))))</f>
        <v/>
      </c>
      <c r="L32" s="16" t="str">
        <f>IF(A32="","",IF(Q32&lt;&gt;"","Check row",IF(D32&gt;'Summary'!$B$4,"After as-at date",IF(I32&lt;0,"Overpaid",IF(I32=0,IF(H32&gt;0,"Settled / credited","Paid"),IF(J32&gt;0,IF(G32&gt;0,"Part-paid overdue","Overdue"),IF(G32&gt;0,"Part-paid","Not due")))))))</f>
        <v/>
      </c>
      <c r="M32" s="4"/>
      <c r="N32" s="4"/>
      <c r="O32" s="14"/>
      <c r="P32" s="14"/>
      <c r="Q32" s="16" t="str">
        <f>IF(COUNTA(A32:F32,M32:P32)=0,"",IF(A32="","Missing invoice no.",IF(COUNTIF($A$7:$A$306,A32)&gt;1,"Duplicate invoice no.",IF(B32="","Missing client",IF(OR(NOT(ISNUMBER(D32)),NOT(ISNUMBER(E32))),"Check dates",IF(OR(D32&lt;1,E32&lt;D32),"Check date order",IF(OR(NOT(ISNUMBER(F32)),F32&lt;0),"Check invoice amount","")))))))</f>
        <v/>
      </c>
    </row>
    <row r="33" ht="34" customHeight="1">
      <c r="A33" s="14"/>
      <c r="B33" s="14"/>
      <c r="C33" s="14"/>
      <c r="D33" s="4"/>
      <c r="E33" s="4"/>
      <c r="F33" s="15"/>
      <c r="G33" s="7" t="str">
        <f>IF(OR(A33="",Q33&lt;&gt;"",D33&gt;'Summary'!$B$4),"",ROUND(SUMIFS('Payments'!$D$7:$D$906,'Payments'!$A$7:$A$906,A33,'Payments'!$C$7:$C$906,"Payment",'Payments'!$B$7:$B$906,"&lt;="&amp;'Summary'!$B$4,'Payments'!$F$7:$F$906,"OK"),2))</f>
        <v/>
      </c>
      <c r="H33" s="7" t="str">
        <f>IF(OR(A33="",Q33&lt;&gt;"",D33&gt;'Summary'!$B$4),"",ROUND(SUMIFS('Payments'!$D$7:$D$906,'Payments'!$A$7:$A$906,A33,'Payments'!$C$7:$C$906,"Credit",'Payments'!$B$7:$B$906,"&lt;="&amp;'Summary'!$B$4,'Payments'!$F$7:$F$906,"OK"),2))</f>
        <v/>
      </c>
      <c r="I33" s="7" t="str">
        <f>IF(OR(A33="",Q33&lt;&gt;"",D33&gt;'Summary'!$B$4),"",ROUND(F33-G33-H33,2))</f>
        <v/>
      </c>
      <c r="J33" s="12" t="str">
        <f>IF(OR(A33="",Q33&lt;&gt;"",D33&gt;'Summary'!$B$4),"",IF(I33&lt;=0,0,MAX(0,'Summary'!$B$4-E33)))</f>
        <v/>
      </c>
      <c r="K33" s="16" t="str">
        <f>IF(OR(A33="",Q33&lt;&gt;"",D33&gt;'Summary'!$B$4),"",IF(I33&lt;=0,"",IF(J33=0,"Not due",IF(J33&lt;=30,"1–30 days",IF(J33&lt;=60,"31–60 days",IF(J33&lt;=90,"61–90 days","91+ days"))))))</f>
        <v/>
      </c>
      <c r="L33" s="16" t="str">
        <f>IF(A33="","",IF(Q33&lt;&gt;"","Check row",IF(D33&gt;'Summary'!$B$4,"After as-at date",IF(I33&lt;0,"Overpaid",IF(I33=0,IF(H33&gt;0,"Settled / credited","Paid"),IF(J33&gt;0,IF(G33&gt;0,"Part-paid overdue","Overdue"),IF(G33&gt;0,"Part-paid","Not due")))))))</f>
        <v/>
      </c>
      <c r="M33" s="4"/>
      <c r="N33" s="4"/>
      <c r="O33" s="14"/>
      <c r="P33" s="14"/>
      <c r="Q33" s="16" t="str">
        <f>IF(COUNTA(A33:F33,M33:P33)=0,"",IF(A33="","Missing invoice no.",IF(COUNTIF($A$7:$A$306,A33)&gt;1,"Duplicate invoice no.",IF(B33="","Missing client",IF(OR(NOT(ISNUMBER(D33)),NOT(ISNUMBER(E33))),"Check dates",IF(OR(D33&lt;1,E33&lt;D33),"Check date order",IF(OR(NOT(ISNUMBER(F33)),F33&lt;0),"Check invoice amount","")))))))</f>
        <v/>
      </c>
    </row>
    <row r="34" ht="34" customHeight="1">
      <c r="A34" s="14"/>
      <c r="B34" s="14"/>
      <c r="C34" s="14"/>
      <c r="D34" s="4"/>
      <c r="E34" s="4"/>
      <c r="F34" s="15"/>
      <c r="G34" s="7" t="str">
        <f>IF(OR(A34="",Q34&lt;&gt;"",D34&gt;'Summary'!$B$4),"",ROUND(SUMIFS('Payments'!$D$7:$D$906,'Payments'!$A$7:$A$906,A34,'Payments'!$C$7:$C$906,"Payment",'Payments'!$B$7:$B$906,"&lt;="&amp;'Summary'!$B$4,'Payments'!$F$7:$F$906,"OK"),2))</f>
        <v/>
      </c>
      <c r="H34" s="7" t="str">
        <f>IF(OR(A34="",Q34&lt;&gt;"",D34&gt;'Summary'!$B$4),"",ROUND(SUMIFS('Payments'!$D$7:$D$906,'Payments'!$A$7:$A$906,A34,'Payments'!$C$7:$C$906,"Credit",'Payments'!$B$7:$B$906,"&lt;="&amp;'Summary'!$B$4,'Payments'!$F$7:$F$906,"OK"),2))</f>
        <v/>
      </c>
      <c r="I34" s="7" t="str">
        <f>IF(OR(A34="",Q34&lt;&gt;"",D34&gt;'Summary'!$B$4),"",ROUND(F34-G34-H34,2))</f>
        <v/>
      </c>
      <c r="J34" s="12" t="str">
        <f>IF(OR(A34="",Q34&lt;&gt;"",D34&gt;'Summary'!$B$4),"",IF(I34&lt;=0,0,MAX(0,'Summary'!$B$4-E34)))</f>
        <v/>
      </c>
      <c r="K34" s="16" t="str">
        <f>IF(OR(A34="",Q34&lt;&gt;"",D34&gt;'Summary'!$B$4),"",IF(I34&lt;=0,"",IF(J34=0,"Not due",IF(J34&lt;=30,"1–30 days",IF(J34&lt;=60,"31–60 days",IF(J34&lt;=90,"61–90 days","91+ days"))))))</f>
        <v/>
      </c>
      <c r="L34" s="16" t="str">
        <f>IF(A34="","",IF(Q34&lt;&gt;"","Check row",IF(D34&gt;'Summary'!$B$4,"After as-at date",IF(I34&lt;0,"Overpaid",IF(I34=0,IF(H34&gt;0,"Settled / credited","Paid"),IF(J34&gt;0,IF(G34&gt;0,"Part-paid overdue","Overdue"),IF(G34&gt;0,"Part-paid","Not due")))))))</f>
        <v/>
      </c>
      <c r="M34" s="4"/>
      <c r="N34" s="4"/>
      <c r="O34" s="14"/>
      <c r="P34" s="14"/>
      <c r="Q34" s="16" t="str">
        <f>IF(COUNTA(A34:F34,M34:P34)=0,"",IF(A34="","Missing invoice no.",IF(COUNTIF($A$7:$A$306,A34)&gt;1,"Duplicate invoice no.",IF(B34="","Missing client",IF(OR(NOT(ISNUMBER(D34)),NOT(ISNUMBER(E34))),"Check dates",IF(OR(D34&lt;1,E34&lt;D34),"Check date order",IF(OR(NOT(ISNUMBER(F34)),F34&lt;0),"Check invoice amount","")))))))</f>
        <v/>
      </c>
    </row>
    <row r="35" ht="34" customHeight="1">
      <c r="A35" s="14"/>
      <c r="B35" s="14"/>
      <c r="C35" s="14"/>
      <c r="D35" s="4"/>
      <c r="E35" s="4"/>
      <c r="F35" s="15"/>
      <c r="G35" s="7" t="str">
        <f>IF(OR(A35="",Q35&lt;&gt;"",D35&gt;'Summary'!$B$4),"",ROUND(SUMIFS('Payments'!$D$7:$D$906,'Payments'!$A$7:$A$906,A35,'Payments'!$C$7:$C$906,"Payment",'Payments'!$B$7:$B$906,"&lt;="&amp;'Summary'!$B$4,'Payments'!$F$7:$F$906,"OK"),2))</f>
        <v/>
      </c>
      <c r="H35" s="7" t="str">
        <f>IF(OR(A35="",Q35&lt;&gt;"",D35&gt;'Summary'!$B$4),"",ROUND(SUMIFS('Payments'!$D$7:$D$906,'Payments'!$A$7:$A$906,A35,'Payments'!$C$7:$C$906,"Credit",'Payments'!$B$7:$B$906,"&lt;="&amp;'Summary'!$B$4,'Payments'!$F$7:$F$906,"OK"),2))</f>
        <v/>
      </c>
      <c r="I35" s="7" t="str">
        <f>IF(OR(A35="",Q35&lt;&gt;"",D35&gt;'Summary'!$B$4),"",ROUND(F35-G35-H35,2))</f>
        <v/>
      </c>
      <c r="J35" s="12" t="str">
        <f>IF(OR(A35="",Q35&lt;&gt;"",D35&gt;'Summary'!$B$4),"",IF(I35&lt;=0,0,MAX(0,'Summary'!$B$4-E35)))</f>
        <v/>
      </c>
      <c r="K35" s="16" t="str">
        <f>IF(OR(A35="",Q35&lt;&gt;"",D35&gt;'Summary'!$B$4),"",IF(I35&lt;=0,"",IF(J35=0,"Not due",IF(J35&lt;=30,"1–30 days",IF(J35&lt;=60,"31–60 days",IF(J35&lt;=90,"61–90 days","91+ days"))))))</f>
        <v/>
      </c>
      <c r="L35" s="16" t="str">
        <f>IF(A35="","",IF(Q35&lt;&gt;"","Check row",IF(D35&gt;'Summary'!$B$4,"After as-at date",IF(I35&lt;0,"Overpaid",IF(I35=0,IF(H35&gt;0,"Settled / credited","Paid"),IF(J35&gt;0,IF(G35&gt;0,"Part-paid overdue","Overdue"),IF(G35&gt;0,"Part-paid","Not due")))))))</f>
        <v/>
      </c>
      <c r="M35" s="4"/>
      <c r="N35" s="4"/>
      <c r="O35" s="14"/>
      <c r="P35" s="14"/>
      <c r="Q35" s="16" t="str">
        <f>IF(COUNTA(A35:F35,M35:P35)=0,"",IF(A35="","Missing invoice no.",IF(COUNTIF($A$7:$A$306,A35)&gt;1,"Duplicate invoice no.",IF(B35="","Missing client",IF(OR(NOT(ISNUMBER(D35)),NOT(ISNUMBER(E35))),"Check dates",IF(OR(D35&lt;1,E35&lt;D35),"Check date order",IF(OR(NOT(ISNUMBER(F35)),F35&lt;0),"Check invoice amount","")))))))</f>
        <v/>
      </c>
    </row>
    <row r="36" ht="34" customHeight="1">
      <c r="A36" s="14"/>
      <c r="B36" s="14"/>
      <c r="C36" s="14"/>
      <c r="D36" s="4"/>
      <c r="E36" s="4"/>
      <c r="F36" s="15"/>
      <c r="G36" s="7" t="str">
        <f>IF(OR(A36="",Q36&lt;&gt;"",D36&gt;'Summary'!$B$4),"",ROUND(SUMIFS('Payments'!$D$7:$D$906,'Payments'!$A$7:$A$906,A36,'Payments'!$C$7:$C$906,"Payment",'Payments'!$B$7:$B$906,"&lt;="&amp;'Summary'!$B$4,'Payments'!$F$7:$F$906,"OK"),2))</f>
        <v/>
      </c>
      <c r="H36" s="7" t="str">
        <f>IF(OR(A36="",Q36&lt;&gt;"",D36&gt;'Summary'!$B$4),"",ROUND(SUMIFS('Payments'!$D$7:$D$906,'Payments'!$A$7:$A$906,A36,'Payments'!$C$7:$C$906,"Credit",'Payments'!$B$7:$B$906,"&lt;="&amp;'Summary'!$B$4,'Payments'!$F$7:$F$906,"OK"),2))</f>
        <v/>
      </c>
      <c r="I36" s="7" t="str">
        <f>IF(OR(A36="",Q36&lt;&gt;"",D36&gt;'Summary'!$B$4),"",ROUND(F36-G36-H36,2))</f>
        <v/>
      </c>
      <c r="J36" s="12" t="str">
        <f>IF(OR(A36="",Q36&lt;&gt;"",D36&gt;'Summary'!$B$4),"",IF(I36&lt;=0,0,MAX(0,'Summary'!$B$4-E36)))</f>
        <v/>
      </c>
      <c r="K36" s="16" t="str">
        <f>IF(OR(A36="",Q36&lt;&gt;"",D36&gt;'Summary'!$B$4),"",IF(I36&lt;=0,"",IF(J36=0,"Not due",IF(J36&lt;=30,"1–30 days",IF(J36&lt;=60,"31–60 days",IF(J36&lt;=90,"61–90 days","91+ days"))))))</f>
        <v/>
      </c>
      <c r="L36" s="16" t="str">
        <f>IF(A36="","",IF(Q36&lt;&gt;"","Check row",IF(D36&gt;'Summary'!$B$4,"After as-at date",IF(I36&lt;0,"Overpaid",IF(I36=0,IF(H36&gt;0,"Settled / credited","Paid"),IF(J36&gt;0,IF(G36&gt;0,"Part-paid overdue","Overdue"),IF(G36&gt;0,"Part-paid","Not due")))))))</f>
        <v/>
      </c>
      <c r="M36" s="4"/>
      <c r="N36" s="4"/>
      <c r="O36" s="14"/>
      <c r="P36" s="14"/>
      <c r="Q36" s="16" t="str">
        <f>IF(COUNTA(A36:F36,M36:P36)=0,"",IF(A36="","Missing invoice no.",IF(COUNTIF($A$7:$A$306,A36)&gt;1,"Duplicate invoice no.",IF(B36="","Missing client",IF(OR(NOT(ISNUMBER(D36)),NOT(ISNUMBER(E36))),"Check dates",IF(OR(D36&lt;1,E36&lt;D36),"Check date order",IF(OR(NOT(ISNUMBER(F36)),F36&lt;0),"Check invoice amount","")))))))</f>
        <v/>
      </c>
    </row>
    <row r="37" ht="34" customHeight="1">
      <c r="A37" s="14"/>
      <c r="B37" s="14"/>
      <c r="C37" s="14"/>
      <c r="D37" s="4"/>
      <c r="E37" s="4"/>
      <c r="F37" s="15"/>
      <c r="G37" s="7" t="str">
        <f>IF(OR(A37="",Q37&lt;&gt;"",D37&gt;'Summary'!$B$4),"",ROUND(SUMIFS('Payments'!$D$7:$D$906,'Payments'!$A$7:$A$906,A37,'Payments'!$C$7:$C$906,"Payment",'Payments'!$B$7:$B$906,"&lt;="&amp;'Summary'!$B$4,'Payments'!$F$7:$F$906,"OK"),2))</f>
        <v/>
      </c>
      <c r="H37" s="7" t="str">
        <f>IF(OR(A37="",Q37&lt;&gt;"",D37&gt;'Summary'!$B$4),"",ROUND(SUMIFS('Payments'!$D$7:$D$906,'Payments'!$A$7:$A$906,A37,'Payments'!$C$7:$C$906,"Credit",'Payments'!$B$7:$B$906,"&lt;="&amp;'Summary'!$B$4,'Payments'!$F$7:$F$906,"OK"),2))</f>
        <v/>
      </c>
      <c r="I37" s="7" t="str">
        <f>IF(OR(A37="",Q37&lt;&gt;"",D37&gt;'Summary'!$B$4),"",ROUND(F37-G37-H37,2))</f>
        <v/>
      </c>
      <c r="J37" s="12" t="str">
        <f>IF(OR(A37="",Q37&lt;&gt;"",D37&gt;'Summary'!$B$4),"",IF(I37&lt;=0,0,MAX(0,'Summary'!$B$4-E37)))</f>
        <v/>
      </c>
      <c r="K37" s="16" t="str">
        <f>IF(OR(A37="",Q37&lt;&gt;"",D37&gt;'Summary'!$B$4),"",IF(I37&lt;=0,"",IF(J37=0,"Not due",IF(J37&lt;=30,"1–30 days",IF(J37&lt;=60,"31–60 days",IF(J37&lt;=90,"61–90 days","91+ days"))))))</f>
        <v/>
      </c>
      <c r="L37" s="16" t="str">
        <f>IF(A37="","",IF(Q37&lt;&gt;"","Check row",IF(D37&gt;'Summary'!$B$4,"After as-at date",IF(I37&lt;0,"Overpaid",IF(I37=0,IF(H37&gt;0,"Settled / credited","Paid"),IF(J37&gt;0,IF(G37&gt;0,"Part-paid overdue","Overdue"),IF(G37&gt;0,"Part-paid","Not due")))))))</f>
        <v/>
      </c>
      <c r="M37" s="4"/>
      <c r="N37" s="4"/>
      <c r="O37" s="14"/>
      <c r="P37" s="14"/>
      <c r="Q37" s="16" t="str">
        <f>IF(COUNTA(A37:F37,M37:P37)=0,"",IF(A37="","Missing invoice no.",IF(COUNTIF($A$7:$A$306,A37)&gt;1,"Duplicate invoice no.",IF(B37="","Missing client",IF(OR(NOT(ISNUMBER(D37)),NOT(ISNUMBER(E37))),"Check dates",IF(OR(D37&lt;1,E37&lt;D37),"Check date order",IF(OR(NOT(ISNUMBER(F37)),F37&lt;0),"Check invoice amount","")))))))</f>
        <v/>
      </c>
    </row>
    <row r="38" ht="34" customHeight="1">
      <c r="A38" s="14"/>
      <c r="B38" s="14"/>
      <c r="C38" s="14"/>
      <c r="D38" s="4"/>
      <c r="E38" s="4"/>
      <c r="F38" s="15"/>
      <c r="G38" s="7" t="str">
        <f>IF(OR(A38="",Q38&lt;&gt;"",D38&gt;'Summary'!$B$4),"",ROUND(SUMIFS('Payments'!$D$7:$D$906,'Payments'!$A$7:$A$906,A38,'Payments'!$C$7:$C$906,"Payment",'Payments'!$B$7:$B$906,"&lt;="&amp;'Summary'!$B$4,'Payments'!$F$7:$F$906,"OK"),2))</f>
        <v/>
      </c>
      <c r="H38" s="7" t="str">
        <f>IF(OR(A38="",Q38&lt;&gt;"",D38&gt;'Summary'!$B$4),"",ROUND(SUMIFS('Payments'!$D$7:$D$906,'Payments'!$A$7:$A$906,A38,'Payments'!$C$7:$C$906,"Credit",'Payments'!$B$7:$B$906,"&lt;="&amp;'Summary'!$B$4,'Payments'!$F$7:$F$906,"OK"),2))</f>
        <v/>
      </c>
      <c r="I38" s="7" t="str">
        <f>IF(OR(A38="",Q38&lt;&gt;"",D38&gt;'Summary'!$B$4),"",ROUND(F38-G38-H38,2))</f>
        <v/>
      </c>
      <c r="J38" s="12" t="str">
        <f>IF(OR(A38="",Q38&lt;&gt;"",D38&gt;'Summary'!$B$4),"",IF(I38&lt;=0,0,MAX(0,'Summary'!$B$4-E38)))</f>
        <v/>
      </c>
      <c r="K38" s="16" t="str">
        <f>IF(OR(A38="",Q38&lt;&gt;"",D38&gt;'Summary'!$B$4),"",IF(I38&lt;=0,"",IF(J38=0,"Not due",IF(J38&lt;=30,"1–30 days",IF(J38&lt;=60,"31–60 days",IF(J38&lt;=90,"61–90 days","91+ days"))))))</f>
        <v/>
      </c>
      <c r="L38" s="16" t="str">
        <f>IF(A38="","",IF(Q38&lt;&gt;"","Check row",IF(D38&gt;'Summary'!$B$4,"After as-at date",IF(I38&lt;0,"Overpaid",IF(I38=0,IF(H38&gt;0,"Settled / credited","Paid"),IF(J38&gt;0,IF(G38&gt;0,"Part-paid overdue","Overdue"),IF(G38&gt;0,"Part-paid","Not due")))))))</f>
        <v/>
      </c>
      <c r="M38" s="4"/>
      <c r="N38" s="4"/>
      <c r="O38" s="14"/>
      <c r="P38" s="14"/>
      <c r="Q38" s="16" t="str">
        <f>IF(COUNTA(A38:F38,M38:P38)=0,"",IF(A38="","Missing invoice no.",IF(COUNTIF($A$7:$A$306,A38)&gt;1,"Duplicate invoice no.",IF(B38="","Missing client",IF(OR(NOT(ISNUMBER(D38)),NOT(ISNUMBER(E38))),"Check dates",IF(OR(D38&lt;1,E38&lt;D38),"Check date order",IF(OR(NOT(ISNUMBER(F38)),F38&lt;0),"Check invoice amount","")))))))</f>
        <v/>
      </c>
    </row>
    <row r="39" ht="34" customHeight="1">
      <c r="A39" s="14"/>
      <c r="B39" s="14"/>
      <c r="C39" s="14"/>
      <c r="D39" s="4"/>
      <c r="E39" s="4"/>
      <c r="F39" s="15"/>
      <c r="G39" s="7" t="str">
        <f>IF(OR(A39="",Q39&lt;&gt;"",D39&gt;'Summary'!$B$4),"",ROUND(SUMIFS('Payments'!$D$7:$D$906,'Payments'!$A$7:$A$906,A39,'Payments'!$C$7:$C$906,"Payment",'Payments'!$B$7:$B$906,"&lt;="&amp;'Summary'!$B$4,'Payments'!$F$7:$F$906,"OK"),2))</f>
        <v/>
      </c>
      <c r="H39" s="7" t="str">
        <f>IF(OR(A39="",Q39&lt;&gt;"",D39&gt;'Summary'!$B$4),"",ROUND(SUMIFS('Payments'!$D$7:$D$906,'Payments'!$A$7:$A$906,A39,'Payments'!$C$7:$C$906,"Credit",'Payments'!$B$7:$B$906,"&lt;="&amp;'Summary'!$B$4,'Payments'!$F$7:$F$906,"OK"),2))</f>
        <v/>
      </c>
      <c r="I39" s="7" t="str">
        <f>IF(OR(A39="",Q39&lt;&gt;"",D39&gt;'Summary'!$B$4),"",ROUND(F39-G39-H39,2))</f>
        <v/>
      </c>
      <c r="J39" s="12" t="str">
        <f>IF(OR(A39="",Q39&lt;&gt;"",D39&gt;'Summary'!$B$4),"",IF(I39&lt;=0,0,MAX(0,'Summary'!$B$4-E39)))</f>
        <v/>
      </c>
      <c r="K39" s="16" t="str">
        <f>IF(OR(A39="",Q39&lt;&gt;"",D39&gt;'Summary'!$B$4),"",IF(I39&lt;=0,"",IF(J39=0,"Not due",IF(J39&lt;=30,"1–30 days",IF(J39&lt;=60,"31–60 days",IF(J39&lt;=90,"61–90 days","91+ days"))))))</f>
        <v/>
      </c>
      <c r="L39" s="16" t="str">
        <f>IF(A39="","",IF(Q39&lt;&gt;"","Check row",IF(D39&gt;'Summary'!$B$4,"After as-at date",IF(I39&lt;0,"Overpaid",IF(I39=0,IF(H39&gt;0,"Settled / credited","Paid"),IF(J39&gt;0,IF(G39&gt;0,"Part-paid overdue","Overdue"),IF(G39&gt;0,"Part-paid","Not due")))))))</f>
        <v/>
      </c>
      <c r="M39" s="4"/>
      <c r="N39" s="4"/>
      <c r="O39" s="14"/>
      <c r="P39" s="14"/>
      <c r="Q39" s="16" t="str">
        <f>IF(COUNTA(A39:F39,M39:P39)=0,"",IF(A39="","Missing invoice no.",IF(COUNTIF($A$7:$A$306,A39)&gt;1,"Duplicate invoice no.",IF(B39="","Missing client",IF(OR(NOT(ISNUMBER(D39)),NOT(ISNUMBER(E39))),"Check dates",IF(OR(D39&lt;1,E39&lt;D39),"Check date order",IF(OR(NOT(ISNUMBER(F39)),F39&lt;0),"Check invoice amount","")))))))</f>
        <v/>
      </c>
    </row>
    <row r="40" ht="34" customHeight="1">
      <c r="A40" s="14"/>
      <c r="B40" s="14"/>
      <c r="C40" s="14"/>
      <c r="D40" s="4"/>
      <c r="E40" s="4"/>
      <c r="F40" s="15"/>
      <c r="G40" s="7" t="str">
        <f>IF(OR(A40="",Q40&lt;&gt;"",D40&gt;'Summary'!$B$4),"",ROUND(SUMIFS('Payments'!$D$7:$D$906,'Payments'!$A$7:$A$906,A40,'Payments'!$C$7:$C$906,"Payment",'Payments'!$B$7:$B$906,"&lt;="&amp;'Summary'!$B$4,'Payments'!$F$7:$F$906,"OK"),2))</f>
        <v/>
      </c>
      <c r="H40" s="7" t="str">
        <f>IF(OR(A40="",Q40&lt;&gt;"",D40&gt;'Summary'!$B$4),"",ROUND(SUMIFS('Payments'!$D$7:$D$906,'Payments'!$A$7:$A$906,A40,'Payments'!$C$7:$C$906,"Credit",'Payments'!$B$7:$B$906,"&lt;="&amp;'Summary'!$B$4,'Payments'!$F$7:$F$906,"OK"),2))</f>
        <v/>
      </c>
      <c r="I40" s="7" t="str">
        <f>IF(OR(A40="",Q40&lt;&gt;"",D40&gt;'Summary'!$B$4),"",ROUND(F40-G40-H40,2))</f>
        <v/>
      </c>
      <c r="J40" s="12" t="str">
        <f>IF(OR(A40="",Q40&lt;&gt;"",D40&gt;'Summary'!$B$4),"",IF(I40&lt;=0,0,MAX(0,'Summary'!$B$4-E40)))</f>
        <v/>
      </c>
      <c r="K40" s="16" t="str">
        <f>IF(OR(A40="",Q40&lt;&gt;"",D40&gt;'Summary'!$B$4),"",IF(I40&lt;=0,"",IF(J40=0,"Not due",IF(J40&lt;=30,"1–30 days",IF(J40&lt;=60,"31–60 days",IF(J40&lt;=90,"61–90 days","91+ days"))))))</f>
        <v/>
      </c>
      <c r="L40" s="16" t="str">
        <f>IF(A40="","",IF(Q40&lt;&gt;"","Check row",IF(D40&gt;'Summary'!$B$4,"After as-at date",IF(I40&lt;0,"Overpaid",IF(I40=0,IF(H40&gt;0,"Settled / credited","Paid"),IF(J40&gt;0,IF(G40&gt;0,"Part-paid overdue","Overdue"),IF(G40&gt;0,"Part-paid","Not due")))))))</f>
        <v/>
      </c>
      <c r="M40" s="4"/>
      <c r="N40" s="4"/>
      <c r="O40" s="14"/>
      <c r="P40" s="14"/>
      <c r="Q40" s="16" t="str">
        <f>IF(COUNTA(A40:F40,M40:P40)=0,"",IF(A40="","Missing invoice no.",IF(COUNTIF($A$7:$A$306,A40)&gt;1,"Duplicate invoice no.",IF(B40="","Missing client",IF(OR(NOT(ISNUMBER(D40)),NOT(ISNUMBER(E40))),"Check dates",IF(OR(D40&lt;1,E40&lt;D40),"Check date order",IF(OR(NOT(ISNUMBER(F40)),F40&lt;0),"Check invoice amount","")))))))</f>
        <v/>
      </c>
    </row>
    <row r="41" ht="34" customHeight="1">
      <c r="A41" s="14"/>
      <c r="B41" s="14"/>
      <c r="C41" s="14"/>
      <c r="D41" s="4"/>
      <c r="E41" s="4"/>
      <c r="F41" s="15"/>
      <c r="G41" s="7" t="str">
        <f>IF(OR(A41="",Q41&lt;&gt;"",D41&gt;'Summary'!$B$4),"",ROUND(SUMIFS('Payments'!$D$7:$D$906,'Payments'!$A$7:$A$906,A41,'Payments'!$C$7:$C$906,"Payment",'Payments'!$B$7:$B$906,"&lt;="&amp;'Summary'!$B$4,'Payments'!$F$7:$F$906,"OK"),2))</f>
        <v/>
      </c>
      <c r="H41" s="7" t="str">
        <f>IF(OR(A41="",Q41&lt;&gt;"",D41&gt;'Summary'!$B$4),"",ROUND(SUMIFS('Payments'!$D$7:$D$906,'Payments'!$A$7:$A$906,A41,'Payments'!$C$7:$C$906,"Credit",'Payments'!$B$7:$B$906,"&lt;="&amp;'Summary'!$B$4,'Payments'!$F$7:$F$906,"OK"),2))</f>
        <v/>
      </c>
      <c r="I41" s="7" t="str">
        <f>IF(OR(A41="",Q41&lt;&gt;"",D41&gt;'Summary'!$B$4),"",ROUND(F41-G41-H41,2))</f>
        <v/>
      </c>
      <c r="J41" s="12" t="str">
        <f>IF(OR(A41="",Q41&lt;&gt;"",D41&gt;'Summary'!$B$4),"",IF(I41&lt;=0,0,MAX(0,'Summary'!$B$4-E41)))</f>
        <v/>
      </c>
      <c r="K41" s="16" t="str">
        <f>IF(OR(A41="",Q41&lt;&gt;"",D41&gt;'Summary'!$B$4),"",IF(I41&lt;=0,"",IF(J41=0,"Not due",IF(J41&lt;=30,"1–30 days",IF(J41&lt;=60,"31–60 days",IF(J41&lt;=90,"61–90 days","91+ days"))))))</f>
        <v/>
      </c>
      <c r="L41" s="16" t="str">
        <f>IF(A41="","",IF(Q41&lt;&gt;"","Check row",IF(D41&gt;'Summary'!$B$4,"After as-at date",IF(I41&lt;0,"Overpaid",IF(I41=0,IF(H41&gt;0,"Settled / credited","Paid"),IF(J41&gt;0,IF(G41&gt;0,"Part-paid overdue","Overdue"),IF(G41&gt;0,"Part-paid","Not due")))))))</f>
        <v/>
      </c>
      <c r="M41" s="4"/>
      <c r="N41" s="4"/>
      <c r="O41" s="14"/>
      <c r="P41" s="14"/>
      <c r="Q41" s="16" t="str">
        <f>IF(COUNTA(A41:F41,M41:P41)=0,"",IF(A41="","Missing invoice no.",IF(COUNTIF($A$7:$A$306,A41)&gt;1,"Duplicate invoice no.",IF(B41="","Missing client",IF(OR(NOT(ISNUMBER(D41)),NOT(ISNUMBER(E41))),"Check dates",IF(OR(D41&lt;1,E41&lt;D41),"Check date order",IF(OR(NOT(ISNUMBER(F41)),F41&lt;0),"Check invoice amount","")))))))</f>
        <v/>
      </c>
    </row>
    <row r="42" ht="34" customHeight="1">
      <c r="A42" s="14"/>
      <c r="B42" s="14"/>
      <c r="C42" s="14"/>
      <c r="D42" s="4"/>
      <c r="E42" s="4"/>
      <c r="F42" s="15"/>
      <c r="G42" s="7" t="str">
        <f>IF(OR(A42="",Q42&lt;&gt;"",D42&gt;'Summary'!$B$4),"",ROUND(SUMIFS('Payments'!$D$7:$D$906,'Payments'!$A$7:$A$906,A42,'Payments'!$C$7:$C$906,"Payment",'Payments'!$B$7:$B$906,"&lt;="&amp;'Summary'!$B$4,'Payments'!$F$7:$F$906,"OK"),2))</f>
        <v/>
      </c>
      <c r="H42" s="7" t="str">
        <f>IF(OR(A42="",Q42&lt;&gt;"",D42&gt;'Summary'!$B$4),"",ROUND(SUMIFS('Payments'!$D$7:$D$906,'Payments'!$A$7:$A$906,A42,'Payments'!$C$7:$C$906,"Credit",'Payments'!$B$7:$B$906,"&lt;="&amp;'Summary'!$B$4,'Payments'!$F$7:$F$906,"OK"),2))</f>
        <v/>
      </c>
      <c r="I42" s="7" t="str">
        <f>IF(OR(A42="",Q42&lt;&gt;"",D42&gt;'Summary'!$B$4),"",ROUND(F42-G42-H42,2))</f>
        <v/>
      </c>
      <c r="J42" s="12" t="str">
        <f>IF(OR(A42="",Q42&lt;&gt;"",D42&gt;'Summary'!$B$4),"",IF(I42&lt;=0,0,MAX(0,'Summary'!$B$4-E42)))</f>
        <v/>
      </c>
      <c r="K42" s="16" t="str">
        <f>IF(OR(A42="",Q42&lt;&gt;"",D42&gt;'Summary'!$B$4),"",IF(I42&lt;=0,"",IF(J42=0,"Not due",IF(J42&lt;=30,"1–30 days",IF(J42&lt;=60,"31–60 days",IF(J42&lt;=90,"61–90 days","91+ days"))))))</f>
        <v/>
      </c>
      <c r="L42" s="16" t="str">
        <f>IF(A42="","",IF(Q42&lt;&gt;"","Check row",IF(D42&gt;'Summary'!$B$4,"After as-at date",IF(I42&lt;0,"Overpaid",IF(I42=0,IF(H42&gt;0,"Settled / credited","Paid"),IF(J42&gt;0,IF(G42&gt;0,"Part-paid overdue","Overdue"),IF(G42&gt;0,"Part-paid","Not due")))))))</f>
        <v/>
      </c>
      <c r="M42" s="4"/>
      <c r="N42" s="4"/>
      <c r="O42" s="14"/>
      <c r="P42" s="14"/>
      <c r="Q42" s="16" t="str">
        <f>IF(COUNTA(A42:F42,M42:P42)=0,"",IF(A42="","Missing invoice no.",IF(COUNTIF($A$7:$A$306,A42)&gt;1,"Duplicate invoice no.",IF(B42="","Missing client",IF(OR(NOT(ISNUMBER(D42)),NOT(ISNUMBER(E42))),"Check dates",IF(OR(D42&lt;1,E42&lt;D42),"Check date order",IF(OR(NOT(ISNUMBER(F42)),F42&lt;0),"Check invoice amount","")))))))</f>
        <v/>
      </c>
    </row>
    <row r="43" ht="34" customHeight="1">
      <c r="A43" s="14"/>
      <c r="B43" s="14"/>
      <c r="C43" s="14"/>
      <c r="D43" s="4"/>
      <c r="E43" s="4"/>
      <c r="F43" s="15"/>
      <c r="G43" s="7" t="str">
        <f>IF(OR(A43="",Q43&lt;&gt;"",D43&gt;'Summary'!$B$4),"",ROUND(SUMIFS('Payments'!$D$7:$D$906,'Payments'!$A$7:$A$906,A43,'Payments'!$C$7:$C$906,"Payment",'Payments'!$B$7:$B$906,"&lt;="&amp;'Summary'!$B$4,'Payments'!$F$7:$F$906,"OK"),2))</f>
        <v/>
      </c>
      <c r="H43" s="7" t="str">
        <f>IF(OR(A43="",Q43&lt;&gt;"",D43&gt;'Summary'!$B$4),"",ROUND(SUMIFS('Payments'!$D$7:$D$906,'Payments'!$A$7:$A$906,A43,'Payments'!$C$7:$C$906,"Credit",'Payments'!$B$7:$B$906,"&lt;="&amp;'Summary'!$B$4,'Payments'!$F$7:$F$906,"OK"),2))</f>
        <v/>
      </c>
      <c r="I43" s="7" t="str">
        <f>IF(OR(A43="",Q43&lt;&gt;"",D43&gt;'Summary'!$B$4),"",ROUND(F43-G43-H43,2))</f>
        <v/>
      </c>
      <c r="J43" s="12" t="str">
        <f>IF(OR(A43="",Q43&lt;&gt;"",D43&gt;'Summary'!$B$4),"",IF(I43&lt;=0,0,MAX(0,'Summary'!$B$4-E43)))</f>
        <v/>
      </c>
      <c r="K43" s="16" t="str">
        <f>IF(OR(A43="",Q43&lt;&gt;"",D43&gt;'Summary'!$B$4),"",IF(I43&lt;=0,"",IF(J43=0,"Not due",IF(J43&lt;=30,"1–30 days",IF(J43&lt;=60,"31–60 days",IF(J43&lt;=90,"61–90 days","91+ days"))))))</f>
        <v/>
      </c>
      <c r="L43" s="16" t="str">
        <f>IF(A43="","",IF(Q43&lt;&gt;"","Check row",IF(D43&gt;'Summary'!$B$4,"After as-at date",IF(I43&lt;0,"Overpaid",IF(I43=0,IF(H43&gt;0,"Settled / credited","Paid"),IF(J43&gt;0,IF(G43&gt;0,"Part-paid overdue","Overdue"),IF(G43&gt;0,"Part-paid","Not due")))))))</f>
        <v/>
      </c>
      <c r="M43" s="4"/>
      <c r="N43" s="4"/>
      <c r="O43" s="14"/>
      <c r="P43" s="14"/>
      <c r="Q43" s="16" t="str">
        <f>IF(COUNTA(A43:F43,M43:P43)=0,"",IF(A43="","Missing invoice no.",IF(COUNTIF($A$7:$A$306,A43)&gt;1,"Duplicate invoice no.",IF(B43="","Missing client",IF(OR(NOT(ISNUMBER(D43)),NOT(ISNUMBER(E43))),"Check dates",IF(OR(D43&lt;1,E43&lt;D43),"Check date order",IF(OR(NOT(ISNUMBER(F43)),F43&lt;0),"Check invoice amount","")))))))</f>
        <v/>
      </c>
    </row>
    <row r="44" ht="34" customHeight="1">
      <c r="A44" s="14"/>
      <c r="B44" s="14"/>
      <c r="C44" s="14"/>
      <c r="D44" s="4"/>
      <c r="E44" s="4"/>
      <c r="F44" s="15"/>
      <c r="G44" s="7" t="str">
        <f>IF(OR(A44="",Q44&lt;&gt;"",D44&gt;'Summary'!$B$4),"",ROUND(SUMIFS('Payments'!$D$7:$D$906,'Payments'!$A$7:$A$906,A44,'Payments'!$C$7:$C$906,"Payment",'Payments'!$B$7:$B$906,"&lt;="&amp;'Summary'!$B$4,'Payments'!$F$7:$F$906,"OK"),2))</f>
        <v/>
      </c>
      <c r="H44" s="7" t="str">
        <f>IF(OR(A44="",Q44&lt;&gt;"",D44&gt;'Summary'!$B$4),"",ROUND(SUMIFS('Payments'!$D$7:$D$906,'Payments'!$A$7:$A$906,A44,'Payments'!$C$7:$C$906,"Credit",'Payments'!$B$7:$B$906,"&lt;="&amp;'Summary'!$B$4,'Payments'!$F$7:$F$906,"OK"),2))</f>
        <v/>
      </c>
      <c r="I44" s="7" t="str">
        <f>IF(OR(A44="",Q44&lt;&gt;"",D44&gt;'Summary'!$B$4),"",ROUND(F44-G44-H44,2))</f>
        <v/>
      </c>
      <c r="J44" s="12" t="str">
        <f>IF(OR(A44="",Q44&lt;&gt;"",D44&gt;'Summary'!$B$4),"",IF(I44&lt;=0,0,MAX(0,'Summary'!$B$4-E44)))</f>
        <v/>
      </c>
      <c r="K44" s="16" t="str">
        <f>IF(OR(A44="",Q44&lt;&gt;"",D44&gt;'Summary'!$B$4),"",IF(I44&lt;=0,"",IF(J44=0,"Not due",IF(J44&lt;=30,"1–30 days",IF(J44&lt;=60,"31–60 days",IF(J44&lt;=90,"61–90 days","91+ days"))))))</f>
        <v/>
      </c>
      <c r="L44" s="16" t="str">
        <f>IF(A44="","",IF(Q44&lt;&gt;"","Check row",IF(D44&gt;'Summary'!$B$4,"After as-at date",IF(I44&lt;0,"Overpaid",IF(I44=0,IF(H44&gt;0,"Settled / credited","Paid"),IF(J44&gt;0,IF(G44&gt;0,"Part-paid overdue","Overdue"),IF(G44&gt;0,"Part-paid","Not due")))))))</f>
        <v/>
      </c>
      <c r="M44" s="4"/>
      <c r="N44" s="4"/>
      <c r="O44" s="14"/>
      <c r="P44" s="14"/>
      <c r="Q44" s="16" t="str">
        <f>IF(COUNTA(A44:F44,M44:P44)=0,"",IF(A44="","Missing invoice no.",IF(COUNTIF($A$7:$A$306,A44)&gt;1,"Duplicate invoice no.",IF(B44="","Missing client",IF(OR(NOT(ISNUMBER(D44)),NOT(ISNUMBER(E44))),"Check dates",IF(OR(D44&lt;1,E44&lt;D44),"Check date order",IF(OR(NOT(ISNUMBER(F44)),F44&lt;0),"Check invoice amount","")))))))</f>
        <v/>
      </c>
    </row>
    <row r="45" ht="34" customHeight="1">
      <c r="A45" s="14"/>
      <c r="B45" s="14"/>
      <c r="C45" s="14"/>
      <c r="D45" s="4"/>
      <c r="E45" s="4"/>
      <c r="F45" s="15"/>
      <c r="G45" s="7" t="str">
        <f>IF(OR(A45="",Q45&lt;&gt;"",D45&gt;'Summary'!$B$4),"",ROUND(SUMIFS('Payments'!$D$7:$D$906,'Payments'!$A$7:$A$906,A45,'Payments'!$C$7:$C$906,"Payment",'Payments'!$B$7:$B$906,"&lt;="&amp;'Summary'!$B$4,'Payments'!$F$7:$F$906,"OK"),2))</f>
        <v/>
      </c>
      <c r="H45" s="7" t="str">
        <f>IF(OR(A45="",Q45&lt;&gt;"",D45&gt;'Summary'!$B$4),"",ROUND(SUMIFS('Payments'!$D$7:$D$906,'Payments'!$A$7:$A$906,A45,'Payments'!$C$7:$C$906,"Credit",'Payments'!$B$7:$B$906,"&lt;="&amp;'Summary'!$B$4,'Payments'!$F$7:$F$906,"OK"),2))</f>
        <v/>
      </c>
      <c r="I45" s="7" t="str">
        <f>IF(OR(A45="",Q45&lt;&gt;"",D45&gt;'Summary'!$B$4),"",ROUND(F45-G45-H45,2))</f>
        <v/>
      </c>
      <c r="J45" s="12" t="str">
        <f>IF(OR(A45="",Q45&lt;&gt;"",D45&gt;'Summary'!$B$4),"",IF(I45&lt;=0,0,MAX(0,'Summary'!$B$4-E45)))</f>
        <v/>
      </c>
      <c r="K45" s="16" t="str">
        <f>IF(OR(A45="",Q45&lt;&gt;"",D45&gt;'Summary'!$B$4),"",IF(I45&lt;=0,"",IF(J45=0,"Not due",IF(J45&lt;=30,"1–30 days",IF(J45&lt;=60,"31–60 days",IF(J45&lt;=90,"61–90 days","91+ days"))))))</f>
        <v/>
      </c>
      <c r="L45" s="16" t="str">
        <f>IF(A45="","",IF(Q45&lt;&gt;"","Check row",IF(D45&gt;'Summary'!$B$4,"After as-at date",IF(I45&lt;0,"Overpaid",IF(I45=0,IF(H45&gt;0,"Settled / credited","Paid"),IF(J45&gt;0,IF(G45&gt;0,"Part-paid overdue","Overdue"),IF(G45&gt;0,"Part-paid","Not due")))))))</f>
        <v/>
      </c>
      <c r="M45" s="4"/>
      <c r="N45" s="4"/>
      <c r="O45" s="14"/>
      <c r="P45" s="14"/>
      <c r="Q45" s="16" t="str">
        <f>IF(COUNTA(A45:F45,M45:P45)=0,"",IF(A45="","Missing invoice no.",IF(COUNTIF($A$7:$A$306,A45)&gt;1,"Duplicate invoice no.",IF(B45="","Missing client",IF(OR(NOT(ISNUMBER(D45)),NOT(ISNUMBER(E45))),"Check dates",IF(OR(D45&lt;1,E45&lt;D45),"Check date order",IF(OR(NOT(ISNUMBER(F45)),F45&lt;0),"Check invoice amount","")))))))</f>
        <v/>
      </c>
    </row>
    <row r="46" ht="34" customHeight="1">
      <c r="A46" s="14"/>
      <c r="B46" s="14"/>
      <c r="C46" s="14"/>
      <c r="D46" s="4"/>
      <c r="E46" s="4"/>
      <c r="F46" s="15"/>
      <c r="G46" s="7" t="str">
        <f>IF(OR(A46="",Q46&lt;&gt;"",D46&gt;'Summary'!$B$4),"",ROUND(SUMIFS('Payments'!$D$7:$D$906,'Payments'!$A$7:$A$906,A46,'Payments'!$C$7:$C$906,"Payment",'Payments'!$B$7:$B$906,"&lt;="&amp;'Summary'!$B$4,'Payments'!$F$7:$F$906,"OK"),2))</f>
        <v/>
      </c>
      <c r="H46" s="7" t="str">
        <f>IF(OR(A46="",Q46&lt;&gt;"",D46&gt;'Summary'!$B$4),"",ROUND(SUMIFS('Payments'!$D$7:$D$906,'Payments'!$A$7:$A$906,A46,'Payments'!$C$7:$C$906,"Credit",'Payments'!$B$7:$B$906,"&lt;="&amp;'Summary'!$B$4,'Payments'!$F$7:$F$906,"OK"),2))</f>
        <v/>
      </c>
      <c r="I46" s="7" t="str">
        <f>IF(OR(A46="",Q46&lt;&gt;"",D46&gt;'Summary'!$B$4),"",ROUND(F46-G46-H46,2))</f>
        <v/>
      </c>
      <c r="J46" s="12" t="str">
        <f>IF(OR(A46="",Q46&lt;&gt;"",D46&gt;'Summary'!$B$4),"",IF(I46&lt;=0,0,MAX(0,'Summary'!$B$4-E46)))</f>
        <v/>
      </c>
      <c r="K46" s="16" t="str">
        <f>IF(OR(A46="",Q46&lt;&gt;"",D46&gt;'Summary'!$B$4),"",IF(I46&lt;=0,"",IF(J46=0,"Not due",IF(J46&lt;=30,"1–30 days",IF(J46&lt;=60,"31–60 days",IF(J46&lt;=90,"61–90 days","91+ days"))))))</f>
        <v/>
      </c>
      <c r="L46" s="16" t="str">
        <f>IF(A46="","",IF(Q46&lt;&gt;"","Check row",IF(D46&gt;'Summary'!$B$4,"After as-at date",IF(I46&lt;0,"Overpaid",IF(I46=0,IF(H46&gt;0,"Settled / credited","Paid"),IF(J46&gt;0,IF(G46&gt;0,"Part-paid overdue","Overdue"),IF(G46&gt;0,"Part-paid","Not due")))))))</f>
        <v/>
      </c>
      <c r="M46" s="4"/>
      <c r="N46" s="4"/>
      <c r="O46" s="14"/>
      <c r="P46" s="14"/>
      <c r="Q46" s="16" t="str">
        <f>IF(COUNTA(A46:F46,M46:P46)=0,"",IF(A46="","Missing invoice no.",IF(COUNTIF($A$7:$A$306,A46)&gt;1,"Duplicate invoice no.",IF(B46="","Missing client",IF(OR(NOT(ISNUMBER(D46)),NOT(ISNUMBER(E46))),"Check dates",IF(OR(D46&lt;1,E46&lt;D46),"Check date order",IF(OR(NOT(ISNUMBER(F46)),F46&lt;0),"Check invoice amount","")))))))</f>
        <v/>
      </c>
    </row>
    <row r="47" ht="34" customHeight="1">
      <c r="A47" s="14"/>
      <c r="B47" s="14"/>
      <c r="C47" s="14"/>
      <c r="D47" s="4"/>
      <c r="E47" s="4"/>
      <c r="F47" s="15"/>
      <c r="G47" s="7" t="str">
        <f>IF(OR(A47="",Q47&lt;&gt;"",D47&gt;'Summary'!$B$4),"",ROUND(SUMIFS('Payments'!$D$7:$D$906,'Payments'!$A$7:$A$906,A47,'Payments'!$C$7:$C$906,"Payment",'Payments'!$B$7:$B$906,"&lt;="&amp;'Summary'!$B$4,'Payments'!$F$7:$F$906,"OK"),2))</f>
        <v/>
      </c>
      <c r="H47" s="7" t="str">
        <f>IF(OR(A47="",Q47&lt;&gt;"",D47&gt;'Summary'!$B$4),"",ROUND(SUMIFS('Payments'!$D$7:$D$906,'Payments'!$A$7:$A$906,A47,'Payments'!$C$7:$C$906,"Credit",'Payments'!$B$7:$B$906,"&lt;="&amp;'Summary'!$B$4,'Payments'!$F$7:$F$906,"OK"),2))</f>
        <v/>
      </c>
      <c r="I47" s="7" t="str">
        <f>IF(OR(A47="",Q47&lt;&gt;"",D47&gt;'Summary'!$B$4),"",ROUND(F47-G47-H47,2))</f>
        <v/>
      </c>
      <c r="J47" s="12" t="str">
        <f>IF(OR(A47="",Q47&lt;&gt;"",D47&gt;'Summary'!$B$4),"",IF(I47&lt;=0,0,MAX(0,'Summary'!$B$4-E47)))</f>
        <v/>
      </c>
      <c r="K47" s="16" t="str">
        <f>IF(OR(A47="",Q47&lt;&gt;"",D47&gt;'Summary'!$B$4),"",IF(I47&lt;=0,"",IF(J47=0,"Not due",IF(J47&lt;=30,"1–30 days",IF(J47&lt;=60,"31–60 days",IF(J47&lt;=90,"61–90 days","91+ days"))))))</f>
        <v/>
      </c>
      <c r="L47" s="16" t="str">
        <f>IF(A47="","",IF(Q47&lt;&gt;"","Check row",IF(D47&gt;'Summary'!$B$4,"After as-at date",IF(I47&lt;0,"Overpaid",IF(I47=0,IF(H47&gt;0,"Settled / credited","Paid"),IF(J47&gt;0,IF(G47&gt;0,"Part-paid overdue","Overdue"),IF(G47&gt;0,"Part-paid","Not due")))))))</f>
        <v/>
      </c>
      <c r="M47" s="4"/>
      <c r="N47" s="4"/>
      <c r="O47" s="14"/>
      <c r="P47" s="14"/>
      <c r="Q47" s="16" t="str">
        <f>IF(COUNTA(A47:F47,M47:P47)=0,"",IF(A47="","Missing invoice no.",IF(COUNTIF($A$7:$A$306,A47)&gt;1,"Duplicate invoice no.",IF(B47="","Missing client",IF(OR(NOT(ISNUMBER(D47)),NOT(ISNUMBER(E47))),"Check dates",IF(OR(D47&lt;1,E47&lt;D47),"Check date order",IF(OR(NOT(ISNUMBER(F47)),F47&lt;0),"Check invoice amount","")))))))</f>
        <v/>
      </c>
    </row>
    <row r="48" ht="34" customHeight="1">
      <c r="A48" s="14"/>
      <c r="B48" s="14"/>
      <c r="C48" s="14"/>
      <c r="D48" s="4"/>
      <c r="E48" s="4"/>
      <c r="F48" s="15"/>
      <c r="G48" s="7" t="str">
        <f>IF(OR(A48="",Q48&lt;&gt;"",D48&gt;'Summary'!$B$4),"",ROUND(SUMIFS('Payments'!$D$7:$D$906,'Payments'!$A$7:$A$906,A48,'Payments'!$C$7:$C$906,"Payment",'Payments'!$B$7:$B$906,"&lt;="&amp;'Summary'!$B$4,'Payments'!$F$7:$F$906,"OK"),2))</f>
        <v/>
      </c>
      <c r="H48" s="7" t="str">
        <f>IF(OR(A48="",Q48&lt;&gt;"",D48&gt;'Summary'!$B$4),"",ROUND(SUMIFS('Payments'!$D$7:$D$906,'Payments'!$A$7:$A$906,A48,'Payments'!$C$7:$C$906,"Credit",'Payments'!$B$7:$B$906,"&lt;="&amp;'Summary'!$B$4,'Payments'!$F$7:$F$906,"OK"),2))</f>
        <v/>
      </c>
      <c r="I48" s="7" t="str">
        <f>IF(OR(A48="",Q48&lt;&gt;"",D48&gt;'Summary'!$B$4),"",ROUND(F48-G48-H48,2))</f>
        <v/>
      </c>
      <c r="J48" s="12" t="str">
        <f>IF(OR(A48="",Q48&lt;&gt;"",D48&gt;'Summary'!$B$4),"",IF(I48&lt;=0,0,MAX(0,'Summary'!$B$4-E48)))</f>
        <v/>
      </c>
      <c r="K48" s="16" t="str">
        <f>IF(OR(A48="",Q48&lt;&gt;"",D48&gt;'Summary'!$B$4),"",IF(I48&lt;=0,"",IF(J48=0,"Not due",IF(J48&lt;=30,"1–30 days",IF(J48&lt;=60,"31–60 days",IF(J48&lt;=90,"61–90 days","91+ days"))))))</f>
        <v/>
      </c>
      <c r="L48" s="16" t="str">
        <f>IF(A48="","",IF(Q48&lt;&gt;"","Check row",IF(D48&gt;'Summary'!$B$4,"After as-at date",IF(I48&lt;0,"Overpaid",IF(I48=0,IF(H48&gt;0,"Settled / credited","Paid"),IF(J48&gt;0,IF(G48&gt;0,"Part-paid overdue","Overdue"),IF(G48&gt;0,"Part-paid","Not due")))))))</f>
        <v/>
      </c>
      <c r="M48" s="4"/>
      <c r="N48" s="4"/>
      <c r="O48" s="14"/>
      <c r="P48" s="14"/>
      <c r="Q48" s="16" t="str">
        <f>IF(COUNTA(A48:F48,M48:P48)=0,"",IF(A48="","Missing invoice no.",IF(COUNTIF($A$7:$A$306,A48)&gt;1,"Duplicate invoice no.",IF(B48="","Missing client",IF(OR(NOT(ISNUMBER(D48)),NOT(ISNUMBER(E48))),"Check dates",IF(OR(D48&lt;1,E48&lt;D48),"Check date order",IF(OR(NOT(ISNUMBER(F48)),F48&lt;0),"Check invoice amount","")))))))</f>
        <v/>
      </c>
    </row>
    <row r="49" ht="34" customHeight="1">
      <c r="A49" s="14"/>
      <c r="B49" s="14"/>
      <c r="C49" s="14"/>
      <c r="D49" s="4"/>
      <c r="E49" s="4"/>
      <c r="F49" s="15"/>
      <c r="G49" s="7" t="str">
        <f>IF(OR(A49="",Q49&lt;&gt;"",D49&gt;'Summary'!$B$4),"",ROUND(SUMIFS('Payments'!$D$7:$D$906,'Payments'!$A$7:$A$906,A49,'Payments'!$C$7:$C$906,"Payment",'Payments'!$B$7:$B$906,"&lt;="&amp;'Summary'!$B$4,'Payments'!$F$7:$F$906,"OK"),2))</f>
        <v/>
      </c>
      <c r="H49" s="7" t="str">
        <f>IF(OR(A49="",Q49&lt;&gt;"",D49&gt;'Summary'!$B$4),"",ROUND(SUMIFS('Payments'!$D$7:$D$906,'Payments'!$A$7:$A$906,A49,'Payments'!$C$7:$C$906,"Credit",'Payments'!$B$7:$B$906,"&lt;="&amp;'Summary'!$B$4,'Payments'!$F$7:$F$906,"OK"),2))</f>
        <v/>
      </c>
      <c r="I49" s="7" t="str">
        <f>IF(OR(A49="",Q49&lt;&gt;"",D49&gt;'Summary'!$B$4),"",ROUND(F49-G49-H49,2))</f>
        <v/>
      </c>
      <c r="J49" s="12" t="str">
        <f>IF(OR(A49="",Q49&lt;&gt;"",D49&gt;'Summary'!$B$4),"",IF(I49&lt;=0,0,MAX(0,'Summary'!$B$4-E49)))</f>
        <v/>
      </c>
      <c r="K49" s="16" t="str">
        <f>IF(OR(A49="",Q49&lt;&gt;"",D49&gt;'Summary'!$B$4),"",IF(I49&lt;=0,"",IF(J49=0,"Not due",IF(J49&lt;=30,"1–30 days",IF(J49&lt;=60,"31–60 days",IF(J49&lt;=90,"61–90 days","91+ days"))))))</f>
        <v/>
      </c>
      <c r="L49" s="16" t="str">
        <f>IF(A49="","",IF(Q49&lt;&gt;"","Check row",IF(D49&gt;'Summary'!$B$4,"After as-at date",IF(I49&lt;0,"Overpaid",IF(I49=0,IF(H49&gt;0,"Settled / credited","Paid"),IF(J49&gt;0,IF(G49&gt;0,"Part-paid overdue","Overdue"),IF(G49&gt;0,"Part-paid","Not due")))))))</f>
        <v/>
      </c>
      <c r="M49" s="4"/>
      <c r="N49" s="4"/>
      <c r="O49" s="14"/>
      <c r="P49" s="14"/>
      <c r="Q49" s="16" t="str">
        <f>IF(COUNTA(A49:F49,M49:P49)=0,"",IF(A49="","Missing invoice no.",IF(COUNTIF($A$7:$A$306,A49)&gt;1,"Duplicate invoice no.",IF(B49="","Missing client",IF(OR(NOT(ISNUMBER(D49)),NOT(ISNUMBER(E49))),"Check dates",IF(OR(D49&lt;1,E49&lt;D49),"Check date order",IF(OR(NOT(ISNUMBER(F49)),F49&lt;0),"Check invoice amount","")))))))</f>
        <v/>
      </c>
    </row>
    <row r="50" ht="34" customHeight="1">
      <c r="A50" s="14"/>
      <c r="B50" s="14"/>
      <c r="C50" s="14"/>
      <c r="D50" s="4"/>
      <c r="E50" s="4"/>
      <c r="F50" s="15"/>
      <c r="G50" s="7" t="str">
        <f>IF(OR(A50="",Q50&lt;&gt;"",D50&gt;'Summary'!$B$4),"",ROUND(SUMIFS('Payments'!$D$7:$D$906,'Payments'!$A$7:$A$906,A50,'Payments'!$C$7:$C$906,"Payment",'Payments'!$B$7:$B$906,"&lt;="&amp;'Summary'!$B$4,'Payments'!$F$7:$F$906,"OK"),2))</f>
        <v/>
      </c>
      <c r="H50" s="7" t="str">
        <f>IF(OR(A50="",Q50&lt;&gt;"",D50&gt;'Summary'!$B$4),"",ROUND(SUMIFS('Payments'!$D$7:$D$906,'Payments'!$A$7:$A$906,A50,'Payments'!$C$7:$C$906,"Credit",'Payments'!$B$7:$B$906,"&lt;="&amp;'Summary'!$B$4,'Payments'!$F$7:$F$906,"OK"),2))</f>
        <v/>
      </c>
      <c r="I50" s="7" t="str">
        <f>IF(OR(A50="",Q50&lt;&gt;"",D50&gt;'Summary'!$B$4),"",ROUND(F50-G50-H50,2))</f>
        <v/>
      </c>
      <c r="J50" s="12" t="str">
        <f>IF(OR(A50="",Q50&lt;&gt;"",D50&gt;'Summary'!$B$4),"",IF(I50&lt;=0,0,MAX(0,'Summary'!$B$4-E50)))</f>
        <v/>
      </c>
      <c r="K50" s="16" t="str">
        <f>IF(OR(A50="",Q50&lt;&gt;"",D50&gt;'Summary'!$B$4),"",IF(I50&lt;=0,"",IF(J50=0,"Not due",IF(J50&lt;=30,"1–30 days",IF(J50&lt;=60,"31–60 days",IF(J50&lt;=90,"61–90 days","91+ days"))))))</f>
        <v/>
      </c>
      <c r="L50" s="16" t="str">
        <f>IF(A50="","",IF(Q50&lt;&gt;"","Check row",IF(D50&gt;'Summary'!$B$4,"After as-at date",IF(I50&lt;0,"Overpaid",IF(I50=0,IF(H50&gt;0,"Settled / credited","Paid"),IF(J50&gt;0,IF(G50&gt;0,"Part-paid overdue","Overdue"),IF(G50&gt;0,"Part-paid","Not due")))))))</f>
        <v/>
      </c>
      <c r="M50" s="4"/>
      <c r="N50" s="4"/>
      <c r="O50" s="14"/>
      <c r="P50" s="14"/>
      <c r="Q50" s="16" t="str">
        <f>IF(COUNTA(A50:F50,M50:P50)=0,"",IF(A50="","Missing invoice no.",IF(COUNTIF($A$7:$A$306,A50)&gt;1,"Duplicate invoice no.",IF(B50="","Missing client",IF(OR(NOT(ISNUMBER(D50)),NOT(ISNUMBER(E50))),"Check dates",IF(OR(D50&lt;1,E50&lt;D50),"Check date order",IF(OR(NOT(ISNUMBER(F50)),F50&lt;0),"Check invoice amount","")))))))</f>
        <v/>
      </c>
    </row>
    <row r="51" ht="34" customHeight="1">
      <c r="A51" s="14"/>
      <c r="B51" s="14"/>
      <c r="C51" s="14"/>
      <c r="D51" s="4"/>
      <c r="E51" s="4"/>
      <c r="F51" s="15"/>
      <c r="G51" s="7" t="str">
        <f>IF(OR(A51="",Q51&lt;&gt;"",D51&gt;'Summary'!$B$4),"",ROUND(SUMIFS('Payments'!$D$7:$D$906,'Payments'!$A$7:$A$906,A51,'Payments'!$C$7:$C$906,"Payment",'Payments'!$B$7:$B$906,"&lt;="&amp;'Summary'!$B$4,'Payments'!$F$7:$F$906,"OK"),2))</f>
        <v/>
      </c>
      <c r="H51" s="7" t="str">
        <f>IF(OR(A51="",Q51&lt;&gt;"",D51&gt;'Summary'!$B$4),"",ROUND(SUMIFS('Payments'!$D$7:$D$906,'Payments'!$A$7:$A$906,A51,'Payments'!$C$7:$C$906,"Credit",'Payments'!$B$7:$B$906,"&lt;="&amp;'Summary'!$B$4,'Payments'!$F$7:$F$906,"OK"),2))</f>
        <v/>
      </c>
      <c r="I51" s="7" t="str">
        <f>IF(OR(A51="",Q51&lt;&gt;"",D51&gt;'Summary'!$B$4),"",ROUND(F51-G51-H51,2))</f>
        <v/>
      </c>
      <c r="J51" s="12" t="str">
        <f>IF(OR(A51="",Q51&lt;&gt;"",D51&gt;'Summary'!$B$4),"",IF(I51&lt;=0,0,MAX(0,'Summary'!$B$4-E51)))</f>
        <v/>
      </c>
      <c r="K51" s="16" t="str">
        <f>IF(OR(A51="",Q51&lt;&gt;"",D51&gt;'Summary'!$B$4),"",IF(I51&lt;=0,"",IF(J51=0,"Not due",IF(J51&lt;=30,"1–30 days",IF(J51&lt;=60,"31–60 days",IF(J51&lt;=90,"61–90 days","91+ days"))))))</f>
        <v/>
      </c>
      <c r="L51" s="16" t="str">
        <f>IF(A51="","",IF(Q51&lt;&gt;"","Check row",IF(D51&gt;'Summary'!$B$4,"After as-at date",IF(I51&lt;0,"Overpaid",IF(I51=0,IF(H51&gt;0,"Settled / credited","Paid"),IF(J51&gt;0,IF(G51&gt;0,"Part-paid overdue","Overdue"),IF(G51&gt;0,"Part-paid","Not due")))))))</f>
        <v/>
      </c>
      <c r="M51" s="4"/>
      <c r="N51" s="4"/>
      <c r="O51" s="14"/>
      <c r="P51" s="14"/>
      <c r="Q51" s="16" t="str">
        <f>IF(COUNTA(A51:F51,M51:P51)=0,"",IF(A51="","Missing invoice no.",IF(COUNTIF($A$7:$A$306,A51)&gt;1,"Duplicate invoice no.",IF(B51="","Missing client",IF(OR(NOT(ISNUMBER(D51)),NOT(ISNUMBER(E51))),"Check dates",IF(OR(D51&lt;1,E51&lt;D51),"Check date order",IF(OR(NOT(ISNUMBER(F51)),F51&lt;0),"Check invoice amount","")))))))</f>
        <v/>
      </c>
    </row>
    <row r="52" ht="34" customHeight="1">
      <c r="A52" s="14"/>
      <c r="B52" s="14"/>
      <c r="C52" s="14"/>
      <c r="D52" s="4"/>
      <c r="E52" s="4"/>
      <c r="F52" s="15"/>
      <c r="G52" s="7" t="str">
        <f>IF(OR(A52="",Q52&lt;&gt;"",D52&gt;'Summary'!$B$4),"",ROUND(SUMIFS('Payments'!$D$7:$D$906,'Payments'!$A$7:$A$906,A52,'Payments'!$C$7:$C$906,"Payment",'Payments'!$B$7:$B$906,"&lt;="&amp;'Summary'!$B$4,'Payments'!$F$7:$F$906,"OK"),2))</f>
        <v/>
      </c>
      <c r="H52" s="7" t="str">
        <f>IF(OR(A52="",Q52&lt;&gt;"",D52&gt;'Summary'!$B$4),"",ROUND(SUMIFS('Payments'!$D$7:$D$906,'Payments'!$A$7:$A$906,A52,'Payments'!$C$7:$C$906,"Credit",'Payments'!$B$7:$B$906,"&lt;="&amp;'Summary'!$B$4,'Payments'!$F$7:$F$906,"OK"),2))</f>
        <v/>
      </c>
      <c r="I52" s="7" t="str">
        <f>IF(OR(A52="",Q52&lt;&gt;"",D52&gt;'Summary'!$B$4),"",ROUND(F52-G52-H52,2))</f>
        <v/>
      </c>
      <c r="J52" s="12" t="str">
        <f>IF(OR(A52="",Q52&lt;&gt;"",D52&gt;'Summary'!$B$4),"",IF(I52&lt;=0,0,MAX(0,'Summary'!$B$4-E52)))</f>
        <v/>
      </c>
      <c r="K52" s="16" t="str">
        <f>IF(OR(A52="",Q52&lt;&gt;"",D52&gt;'Summary'!$B$4),"",IF(I52&lt;=0,"",IF(J52=0,"Not due",IF(J52&lt;=30,"1–30 days",IF(J52&lt;=60,"31–60 days",IF(J52&lt;=90,"61–90 days","91+ days"))))))</f>
        <v/>
      </c>
      <c r="L52" s="16" t="str">
        <f>IF(A52="","",IF(Q52&lt;&gt;"","Check row",IF(D52&gt;'Summary'!$B$4,"After as-at date",IF(I52&lt;0,"Overpaid",IF(I52=0,IF(H52&gt;0,"Settled / credited","Paid"),IF(J52&gt;0,IF(G52&gt;0,"Part-paid overdue","Overdue"),IF(G52&gt;0,"Part-paid","Not due")))))))</f>
        <v/>
      </c>
      <c r="M52" s="4"/>
      <c r="N52" s="4"/>
      <c r="O52" s="14"/>
      <c r="P52" s="14"/>
      <c r="Q52" s="16" t="str">
        <f>IF(COUNTA(A52:F52,M52:P52)=0,"",IF(A52="","Missing invoice no.",IF(COUNTIF($A$7:$A$306,A52)&gt;1,"Duplicate invoice no.",IF(B52="","Missing client",IF(OR(NOT(ISNUMBER(D52)),NOT(ISNUMBER(E52))),"Check dates",IF(OR(D52&lt;1,E52&lt;D52),"Check date order",IF(OR(NOT(ISNUMBER(F52)),F52&lt;0),"Check invoice amount","")))))))</f>
        <v/>
      </c>
    </row>
    <row r="53" ht="34" customHeight="1">
      <c r="A53" s="14"/>
      <c r="B53" s="14"/>
      <c r="C53" s="14"/>
      <c r="D53" s="4"/>
      <c r="E53" s="4"/>
      <c r="F53" s="15"/>
      <c r="G53" s="7" t="str">
        <f>IF(OR(A53="",Q53&lt;&gt;"",D53&gt;'Summary'!$B$4),"",ROUND(SUMIFS('Payments'!$D$7:$D$906,'Payments'!$A$7:$A$906,A53,'Payments'!$C$7:$C$906,"Payment",'Payments'!$B$7:$B$906,"&lt;="&amp;'Summary'!$B$4,'Payments'!$F$7:$F$906,"OK"),2))</f>
        <v/>
      </c>
      <c r="H53" s="7" t="str">
        <f>IF(OR(A53="",Q53&lt;&gt;"",D53&gt;'Summary'!$B$4),"",ROUND(SUMIFS('Payments'!$D$7:$D$906,'Payments'!$A$7:$A$906,A53,'Payments'!$C$7:$C$906,"Credit",'Payments'!$B$7:$B$906,"&lt;="&amp;'Summary'!$B$4,'Payments'!$F$7:$F$906,"OK"),2))</f>
        <v/>
      </c>
      <c r="I53" s="7" t="str">
        <f>IF(OR(A53="",Q53&lt;&gt;"",D53&gt;'Summary'!$B$4),"",ROUND(F53-G53-H53,2))</f>
        <v/>
      </c>
      <c r="J53" s="12" t="str">
        <f>IF(OR(A53="",Q53&lt;&gt;"",D53&gt;'Summary'!$B$4),"",IF(I53&lt;=0,0,MAX(0,'Summary'!$B$4-E53)))</f>
        <v/>
      </c>
      <c r="K53" s="16" t="str">
        <f>IF(OR(A53="",Q53&lt;&gt;"",D53&gt;'Summary'!$B$4),"",IF(I53&lt;=0,"",IF(J53=0,"Not due",IF(J53&lt;=30,"1–30 days",IF(J53&lt;=60,"31–60 days",IF(J53&lt;=90,"61–90 days","91+ days"))))))</f>
        <v/>
      </c>
      <c r="L53" s="16" t="str">
        <f>IF(A53="","",IF(Q53&lt;&gt;"","Check row",IF(D53&gt;'Summary'!$B$4,"After as-at date",IF(I53&lt;0,"Overpaid",IF(I53=0,IF(H53&gt;0,"Settled / credited","Paid"),IF(J53&gt;0,IF(G53&gt;0,"Part-paid overdue","Overdue"),IF(G53&gt;0,"Part-paid","Not due")))))))</f>
        <v/>
      </c>
      <c r="M53" s="4"/>
      <c r="N53" s="4"/>
      <c r="O53" s="14"/>
      <c r="P53" s="14"/>
      <c r="Q53" s="16" t="str">
        <f>IF(COUNTA(A53:F53,M53:P53)=0,"",IF(A53="","Missing invoice no.",IF(COUNTIF($A$7:$A$306,A53)&gt;1,"Duplicate invoice no.",IF(B53="","Missing client",IF(OR(NOT(ISNUMBER(D53)),NOT(ISNUMBER(E53))),"Check dates",IF(OR(D53&lt;1,E53&lt;D53),"Check date order",IF(OR(NOT(ISNUMBER(F53)),F53&lt;0),"Check invoice amount","")))))))</f>
        <v/>
      </c>
    </row>
    <row r="54" ht="34" customHeight="1">
      <c r="A54" s="14"/>
      <c r="B54" s="14"/>
      <c r="C54" s="14"/>
      <c r="D54" s="4"/>
      <c r="E54" s="4"/>
      <c r="F54" s="15"/>
      <c r="G54" s="7" t="str">
        <f>IF(OR(A54="",Q54&lt;&gt;"",D54&gt;'Summary'!$B$4),"",ROUND(SUMIFS('Payments'!$D$7:$D$906,'Payments'!$A$7:$A$906,A54,'Payments'!$C$7:$C$906,"Payment",'Payments'!$B$7:$B$906,"&lt;="&amp;'Summary'!$B$4,'Payments'!$F$7:$F$906,"OK"),2))</f>
        <v/>
      </c>
      <c r="H54" s="7" t="str">
        <f>IF(OR(A54="",Q54&lt;&gt;"",D54&gt;'Summary'!$B$4),"",ROUND(SUMIFS('Payments'!$D$7:$D$906,'Payments'!$A$7:$A$906,A54,'Payments'!$C$7:$C$906,"Credit",'Payments'!$B$7:$B$906,"&lt;="&amp;'Summary'!$B$4,'Payments'!$F$7:$F$906,"OK"),2))</f>
        <v/>
      </c>
      <c r="I54" s="7" t="str">
        <f>IF(OR(A54="",Q54&lt;&gt;"",D54&gt;'Summary'!$B$4),"",ROUND(F54-G54-H54,2))</f>
        <v/>
      </c>
      <c r="J54" s="12" t="str">
        <f>IF(OR(A54="",Q54&lt;&gt;"",D54&gt;'Summary'!$B$4),"",IF(I54&lt;=0,0,MAX(0,'Summary'!$B$4-E54)))</f>
        <v/>
      </c>
      <c r="K54" s="16" t="str">
        <f>IF(OR(A54="",Q54&lt;&gt;"",D54&gt;'Summary'!$B$4),"",IF(I54&lt;=0,"",IF(J54=0,"Not due",IF(J54&lt;=30,"1–30 days",IF(J54&lt;=60,"31–60 days",IF(J54&lt;=90,"61–90 days","91+ days"))))))</f>
        <v/>
      </c>
      <c r="L54" s="16" t="str">
        <f>IF(A54="","",IF(Q54&lt;&gt;"","Check row",IF(D54&gt;'Summary'!$B$4,"After as-at date",IF(I54&lt;0,"Overpaid",IF(I54=0,IF(H54&gt;0,"Settled / credited","Paid"),IF(J54&gt;0,IF(G54&gt;0,"Part-paid overdue","Overdue"),IF(G54&gt;0,"Part-paid","Not due")))))))</f>
        <v/>
      </c>
      <c r="M54" s="4"/>
      <c r="N54" s="4"/>
      <c r="O54" s="14"/>
      <c r="P54" s="14"/>
      <c r="Q54" s="16" t="str">
        <f>IF(COUNTA(A54:F54,M54:P54)=0,"",IF(A54="","Missing invoice no.",IF(COUNTIF($A$7:$A$306,A54)&gt;1,"Duplicate invoice no.",IF(B54="","Missing client",IF(OR(NOT(ISNUMBER(D54)),NOT(ISNUMBER(E54))),"Check dates",IF(OR(D54&lt;1,E54&lt;D54),"Check date order",IF(OR(NOT(ISNUMBER(F54)),F54&lt;0),"Check invoice amount","")))))))</f>
        <v/>
      </c>
    </row>
    <row r="55" ht="34" customHeight="1">
      <c r="A55" s="14"/>
      <c r="B55" s="14"/>
      <c r="C55" s="14"/>
      <c r="D55" s="4"/>
      <c r="E55" s="4"/>
      <c r="F55" s="15"/>
      <c r="G55" s="7" t="str">
        <f>IF(OR(A55="",Q55&lt;&gt;"",D55&gt;'Summary'!$B$4),"",ROUND(SUMIFS('Payments'!$D$7:$D$906,'Payments'!$A$7:$A$906,A55,'Payments'!$C$7:$C$906,"Payment",'Payments'!$B$7:$B$906,"&lt;="&amp;'Summary'!$B$4,'Payments'!$F$7:$F$906,"OK"),2))</f>
        <v/>
      </c>
      <c r="H55" s="7" t="str">
        <f>IF(OR(A55="",Q55&lt;&gt;"",D55&gt;'Summary'!$B$4),"",ROUND(SUMIFS('Payments'!$D$7:$D$906,'Payments'!$A$7:$A$906,A55,'Payments'!$C$7:$C$906,"Credit",'Payments'!$B$7:$B$906,"&lt;="&amp;'Summary'!$B$4,'Payments'!$F$7:$F$906,"OK"),2))</f>
        <v/>
      </c>
      <c r="I55" s="7" t="str">
        <f>IF(OR(A55="",Q55&lt;&gt;"",D55&gt;'Summary'!$B$4),"",ROUND(F55-G55-H55,2))</f>
        <v/>
      </c>
      <c r="J55" s="12" t="str">
        <f>IF(OR(A55="",Q55&lt;&gt;"",D55&gt;'Summary'!$B$4),"",IF(I55&lt;=0,0,MAX(0,'Summary'!$B$4-E55)))</f>
        <v/>
      </c>
      <c r="K55" s="16" t="str">
        <f>IF(OR(A55="",Q55&lt;&gt;"",D55&gt;'Summary'!$B$4),"",IF(I55&lt;=0,"",IF(J55=0,"Not due",IF(J55&lt;=30,"1–30 days",IF(J55&lt;=60,"31–60 days",IF(J55&lt;=90,"61–90 days","91+ days"))))))</f>
        <v/>
      </c>
      <c r="L55" s="16" t="str">
        <f>IF(A55="","",IF(Q55&lt;&gt;"","Check row",IF(D55&gt;'Summary'!$B$4,"After as-at date",IF(I55&lt;0,"Overpaid",IF(I55=0,IF(H55&gt;0,"Settled / credited","Paid"),IF(J55&gt;0,IF(G55&gt;0,"Part-paid overdue","Overdue"),IF(G55&gt;0,"Part-paid","Not due")))))))</f>
        <v/>
      </c>
      <c r="M55" s="4"/>
      <c r="N55" s="4"/>
      <c r="O55" s="14"/>
      <c r="P55" s="14"/>
      <c r="Q55" s="16" t="str">
        <f>IF(COUNTA(A55:F55,M55:P55)=0,"",IF(A55="","Missing invoice no.",IF(COUNTIF($A$7:$A$306,A55)&gt;1,"Duplicate invoice no.",IF(B55="","Missing client",IF(OR(NOT(ISNUMBER(D55)),NOT(ISNUMBER(E55))),"Check dates",IF(OR(D55&lt;1,E55&lt;D55),"Check date order",IF(OR(NOT(ISNUMBER(F55)),F55&lt;0),"Check invoice amount","")))))))</f>
        <v/>
      </c>
    </row>
    <row r="56" ht="34" customHeight="1">
      <c r="A56" s="14"/>
      <c r="B56" s="14"/>
      <c r="C56" s="14"/>
      <c r="D56" s="4"/>
      <c r="E56" s="4"/>
      <c r="F56" s="15"/>
      <c r="G56" s="7" t="str">
        <f>IF(OR(A56="",Q56&lt;&gt;"",D56&gt;'Summary'!$B$4),"",ROUND(SUMIFS('Payments'!$D$7:$D$906,'Payments'!$A$7:$A$906,A56,'Payments'!$C$7:$C$906,"Payment",'Payments'!$B$7:$B$906,"&lt;="&amp;'Summary'!$B$4,'Payments'!$F$7:$F$906,"OK"),2))</f>
        <v/>
      </c>
      <c r="H56" s="7" t="str">
        <f>IF(OR(A56="",Q56&lt;&gt;"",D56&gt;'Summary'!$B$4),"",ROUND(SUMIFS('Payments'!$D$7:$D$906,'Payments'!$A$7:$A$906,A56,'Payments'!$C$7:$C$906,"Credit",'Payments'!$B$7:$B$906,"&lt;="&amp;'Summary'!$B$4,'Payments'!$F$7:$F$906,"OK"),2))</f>
        <v/>
      </c>
      <c r="I56" s="7" t="str">
        <f>IF(OR(A56="",Q56&lt;&gt;"",D56&gt;'Summary'!$B$4),"",ROUND(F56-G56-H56,2))</f>
        <v/>
      </c>
      <c r="J56" s="12" t="str">
        <f>IF(OR(A56="",Q56&lt;&gt;"",D56&gt;'Summary'!$B$4),"",IF(I56&lt;=0,0,MAX(0,'Summary'!$B$4-E56)))</f>
        <v/>
      </c>
      <c r="K56" s="16" t="str">
        <f>IF(OR(A56="",Q56&lt;&gt;"",D56&gt;'Summary'!$B$4),"",IF(I56&lt;=0,"",IF(J56=0,"Not due",IF(J56&lt;=30,"1–30 days",IF(J56&lt;=60,"31–60 days",IF(J56&lt;=90,"61–90 days","91+ days"))))))</f>
        <v/>
      </c>
      <c r="L56" s="16" t="str">
        <f>IF(A56="","",IF(Q56&lt;&gt;"","Check row",IF(D56&gt;'Summary'!$B$4,"After as-at date",IF(I56&lt;0,"Overpaid",IF(I56=0,IF(H56&gt;0,"Settled / credited","Paid"),IF(J56&gt;0,IF(G56&gt;0,"Part-paid overdue","Overdue"),IF(G56&gt;0,"Part-paid","Not due")))))))</f>
        <v/>
      </c>
      <c r="M56" s="4"/>
      <c r="N56" s="4"/>
      <c r="O56" s="14"/>
      <c r="P56" s="14"/>
      <c r="Q56" s="16" t="str">
        <f>IF(COUNTA(A56:F56,M56:P56)=0,"",IF(A56="","Missing invoice no.",IF(COUNTIF($A$7:$A$306,A56)&gt;1,"Duplicate invoice no.",IF(B56="","Missing client",IF(OR(NOT(ISNUMBER(D56)),NOT(ISNUMBER(E56))),"Check dates",IF(OR(D56&lt;1,E56&lt;D56),"Check date order",IF(OR(NOT(ISNUMBER(F56)),F56&lt;0),"Check invoice amount","")))))))</f>
        <v/>
      </c>
    </row>
    <row r="57" ht="34" customHeight="1">
      <c r="A57" s="14"/>
      <c r="B57" s="14"/>
      <c r="C57" s="14"/>
      <c r="D57" s="4"/>
      <c r="E57" s="4"/>
      <c r="F57" s="15"/>
      <c r="G57" s="7" t="str">
        <f>IF(OR(A57="",Q57&lt;&gt;"",D57&gt;'Summary'!$B$4),"",ROUND(SUMIFS('Payments'!$D$7:$D$906,'Payments'!$A$7:$A$906,A57,'Payments'!$C$7:$C$906,"Payment",'Payments'!$B$7:$B$906,"&lt;="&amp;'Summary'!$B$4,'Payments'!$F$7:$F$906,"OK"),2))</f>
        <v/>
      </c>
      <c r="H57" s="7" t="str">
        <f>IF(OR(A57="",Q57&lt;&gt;"",D57&gt;'Summary'!$B$4),"",ROUND(SUMIFS('Payments'!$D$7:$D$906,'Payments'!$A$7:$A$906,A57,'Payments'!$C$7:$C$906,"Credit",'Payments'!$B$7:$B$906,"&lt;="&amp;'Summary'!$B$4,'Payments'!$F$7:$F$906,"OK"),2))</f>
        <v/>
      </c>
      <c r="I57" s="7" t="str">
        <f>IF(OR(A57="",Q57&lt;&gt;"",D57&gt;'Summary'!$B$4),"",ROUND(F57-G57-H57,2))</f>
        <v/>
      </c>
      <c r="J57" s="12" t="str">
        <f>IF(OR(A57="",Q57&lt;&gt;"",D57&gt;'Summary'!$B$4),"",IF(I57&lt;=0,0,MAX(0,'Summary'!$B$4-E57)))</f>
        <v/>
      </c>
      <c r="K57" s="16" t="str">
        <f>IF(OR(A57="",Q57&lt;&gt;"",D57&gt;'Summary'!$B$4),"",IF(I57&lt;=0,"",IF(J57=0,"Not due",IF(J57&lt;=30,"1–30 days",IF(J57&lt;=60,"31–60 days",IF(J57&lt;=90,"61–90 days","91+ days"))))))</f>
        <v/>
      </c>
      <c r="L57" s="16" t="str">
        <f>IF(A57="","",IF(Q57&lt;&gt;"","Check row",IF(D57&gt;'Summary'!$B$4,"After as-at date",IF(I57&lt;0,"Overpaid",IF(I57=0,IF(H57&gt;0,"Settled / credited","Paid"),IF(J57&gt;0,IF(G57&gt;0,"Part-paid overdue","Overdue"),IF(G57&gt;0,"Part-paid","Not due")))))))</f>
        <v/>
      </c>
      <c r="M57" s="4"/>
      <c r="N57" s="4"/>
      <c r="O57" s="14"/>
      <c r="P57" s="14"/>
      <c r="Q57" s="16" t="str">
        <f>IF(COUNTA(A57:F57,M57:P57)=0,"",IF(A57="","Missing invoice no.",IF(COUNTIF($A$7:$A$306,A57)&gt;1,"Duplicate invoice no.",IF(B57="","Missing client",IF(OR(NOT(ISNUMBER(D57)),NOT(ISNUMBER(E57))),"Check dates",IF(OR(D57&lt;1,E57&lt;D57),"Check date order",IF(OR(NOT(ISNUMBER(F57)),F57&lt;0),"Check invoice amount","")))))))</f>
        <v/>
      </c>
    </row>
    <row r="58" ht="34" customHeight="1">
      <c r="A58" s="14"/>
      <c r="B58" s="14"/>
      <c r="C58" s="14"/>
      <c r="D58" s="4"/>
      <c r="E58" s="4"/>
      <c r="F58" s="15"/>
      <c r="G58" s="7" t="str">
        <f>IF(OR(A58="",Q58&lt;&gt;"",D58&gt;'Summary'!$B$4),"",ROUND(SUMIFS('Payments'!$D$7:$D$906,'Payments'!$A$7:$A$906,A58,'Payments'!$C$7:$C$906,"Payment",'Payments'!$B$7:$B$906,"&lt;="&amp;'Summary'!$B$4,'Payments'!$F$7:$F$906,"OK"),2))</f>
        <v/>
      </c>
      <c r="H58" s="7" t="str">
        <f>IF(OR(A58="",Q58&lt;&gt;"",D58&gt;'Summary'!$B$4),"",ROUND(SUMIFS('Payments'!$D$7:$D$906,'Payments'!$A$7:$A$906,A58,'Payments'!$C$7:$C$906,"Credit",'Payments'!$B$7:$B$906,"&lt;="&amp;'Summary'!$B$4,'Payments'!$F$7:$F$906,"OK"),2))</f>
        <v/>
      </c>
      <c r="I58" s="7" t="str">
        <f>IF(OR(A58="",Q58&lt;&gt;"",D58&gt;'Summary'!$B$4),"",ROUND(F58-G58-H58,2))</f>
        <v/>
      </c>
      <c r="J58" s="12" t="str">
        <f>IF(OR(A58="",Q58&lt;&gt;"",D58&gt;'Summary'!$B$4),"",IF(I58&lt;=0,0,MAX(0,'Summary'!$B$4-E58)))</f>
        <v/>
      </c>
      <c r="K58" s="16" t="str">
        <f>IF(OR(A58="",Q58&lt;&gt;"",D58&gt;'Summary'!$B$4),"",IF(I58&lt;=0,"",IF(J58=0,"Not due",IF(J58&lt;=30,"1–30 days",IF(J58&lt;=60,"31–60 days",IF(J58&lt;=90,"61–90 days","91+ days"))))))</f>
        <v/>
      </c>
      <c r="L58" s="16" t="str">
        <f>IF(A58="","",IF(Q58&lt;&gt;"","Check row",IF(D58&gt;'Summary'!$B$4,"After as-at date",IF(I58&lt;0,"Overpaid",IF(I58=0,IF(H58&gt;0,"Settled / credited","Paid"),IF(J58&gt;0,IF(G58&gt;0,"Part-paid overdue","Overdue"),IF(G58&gt;0,"Part-paid","Not due")))))))</f>
        <v/>
      </c>
      <c r="M58" s="4"/>
      <c r="N58" s="4"/>
      <c r="O58" s="14"/>
      <c r="P58" s="14"/>
      <c r="Q58" s="16" t="str">
        <f>IF(COUNTA(A58:F58,M58:P58)=0,"",IF(A58="","Missing invoice no.",IF(COUNTIF($A$7:$A$306,A58)&gt;1,"Duplicate invoice no.",IF(B58="","Missing client",IF(OR(NOT(ISNUMBER(D58)),NOT(ISNUMBER(E58))),"Check dates",IF(OR(D58&lt;1,E58&lt;D58),"Check date order",IF(OR(NOT(ISNUMBER(F58)),F58&lt;0),"Check invoice amount","")))))))</f>
        <v/>
      </c>
    </row>
    <row r="59" ht="34" customHeight="1">
      <c r="A59" s="14"/>
      <c r="B59" s="14"/>
      <c r="C59" s="14"/>
      <c r="D59" s="4"/>
      <c r="E59" s="4"/>
      <c r="F59" s="15"/>
      <c r="G59" s="7" t="str">
        <f>IF(OR(A59="",Q59&lt;&gt;"",D59&gt;'Summary'!$B$4),"",ROUND(SUMIFS('Payments'!$D$7:$D$906,'Payments'!$A$7:$A$906,A59,'Payments'!$C$7:$C$906,"Payment",'Payments'!$B$7:$B$906,"&lt;="&amp;'Summary'!$B$4,'Payments'!$F$7:$F$906,"OK"),2))</f>
        <v/>
      </c>
      <c r="H59" s="7" t="str">
        <f>IF(OR(A59="",Q59&lt;&gt;"",D59&gt;'Summary'!$B$4),"",ROUND(SUMIFS('Payments'!$D$7:$D$906,'Payments'!$A$7:$A$906,A59,'Payments'!$C$7:$C$906,"Credit",'Payments'!$B$7:$B$906,"&lt;="&amp;'Summary'!$B$4,'Payments'!$F$7:$F$906,"OK"),2))</f>
        <v/>
      </c>
      <c r="I59" s="7" t="str">
        <f>IF(OR(A59="",Q59&lt;&gt;"",D59&gt;'Summary'!$B$4),"",ROUND(F59-G59-H59,2))</f>
        <v/>
      </c>
      <c r="J59" s="12" t="str">
        <f>IF(OR(A59="",Q59&lt;&gt;"",D59&gt;'Summary'!$B$4),"",IF(I59&lt;=0,0,MAX(0,'Summary'!$B$4-E59)))</f>
        <v/>
      </c>
      <c r="K59" s="16" t="str">
        <f>IF(OR(A59="",Q59&lt;&gt;"",D59&gt;'Summary'!$B$4),"",IF(I59&lt;=0,"",IF(J59=0,"Not due",IF(J59&lt;=30,"1–30 days",IF(J59&lt;=60,"31–60 days",IF(J59&lt;=90,"61–90 days","91+ days"))))))</f>
        <v/>
      </c>
      <c r="L59" s="16" t="str">
        <f>IF(A59="","",IF(Q59&lt;&gt;"","Check row",IF(D59&gt;'Summary'!$B$4,"After as-at date",IF(I59&lt;0,"Overpaid",IF(I59=0,IF(H59&gt;0,"Settled / credited","Paid"),IF(J59&gt;0,IF(G59&gt;0,"Part-paid overdue","Overdue"),IF(G59&gt;0,"Part-paid","Not due")))))))</f>
        <v/>
      </c>
      <c r="M59" s="4"/>
      <c r="N59" s="4"/>
      <c r="O59" s="14"/>
      <c r="P59" s="14"/>
      <c r="Q59" s="16" t="str">
        <f>IF(COUNTA(A59:F59,M59:P59)=0,"",IF(A59="","Missing invoice no.",IF(COUNTIF($A$7:$A$306,A59)&gt;1,"Duplicate invoice no.",IF(B59="","Missing client",IF(OR(NOT(ISNUMBER(D59)),NOT(ISNUMBER(E59))),"Check dates",IF(OR(D59&lt;1,E59&lt;D59),"Check date order",IF(OR(NOT(ISNUMBER(F59)),F59&lt;0),"Check invoice amount","")))))))</f>
        <v/>
      </c>
    </row>
    <row r="60" ht="34" customHeight="1">
      <c r="A60" s="14"/>
      <c r="B60" s="14"/>
      <c r="C60" s="14"/>
      <c r="D60" s="4"/>
      <c r="E60" s="4"/>
      <c r="F60" s="15"/>
      <c r="G60" s="7" t="str">
        <f>IF(OR(A60="",Q60&lt;&gt;"",D60&gt;'Summary'!$B$4),"",ROUND(SUMIFS('Payments'!$D$7:$D$906,'Payments'!$A$7:$A$906,A60,'Payments'!$C$7:$C$906,"Payment",'Payments'!$B$7:$B$906,"&lt;="&amp;'Summary'!$B$4,'Payments'!$F$7:$F$906,"OK"),2))</f>
        <v/>
      </c>
      <c r="H60" s="7" t="str">
        <f>IF(OR(A60="",Q60&lt;&gt;"",D60&gt;'Summary'!$B$4),"",ROUND(SUMIFS('Payments'!$D$7:$D$906,'Payments'!$A$7:$A$906,A60,'Payments'!$C$7:$C$906,"Credit",'Payments'!$B$7:$B$906,"&lt;="&amp;'Summary'!$B$4,'Payments'!$F$7:$F$906,"OK"),2))</f>
        <v/>
      </c>
      <c r="I60" s="7" t="str">
        <f>IF(OR(A60="",Q60&lt;&gt;"",D60&gt;'Summary'!$B$4),"",ROUND(F60-G60-H60,2))</f>
        <v/>
      </c>
      <c r="J60" s="12" t="str">
        <f>IF(OR(A60="",Q60&lt;&gt;"",D60&gt;'Summary'!$B$4),"",IF(I60&lt;=0,0,MAX(0,'Summary'!$B$4-E60)))</f>
        <v/>
      </c>
      <c r="K60" s="16" t="str">
        <f>IF(OR(A60="",Q60&lt;&gt;"",D60&gt;'Summary'!$B$4),"",IF(I60&lt;=0,"",IF(J60=0,"Not due",IF(J60&lt;=30,"1–30 days",IF(J60&lt;=60,"31–60 days",IF(J60&lt;=90,"61–90 days","91+ days"))))))</f>
        <v/>
      </c>
      <c r="L60" s="16" t="str">
        <f>IF(A60="","",IF(Q60&lt;&gt;"","Check row",IF(D60&gt;'Summary'!$B$4,"After as-at date",IF(I60&lt;0,"Overpaid",IF(I60=0,IF(H60&gt;0,"Settled / credited","Paid"),IF(J60&gt;0,IF(G60&gt;0,"Part-paid overdue","Overdue"),IF(G60&gt;0,"Part-paid","Not due")))))))</f>
        <v/>
      </c>
      <c r="M60" s="4"/>
      <c r="N60" s="4"/>
      <c r="O60" s="14"/>
      <c r="P60" s="14"/>
      <c r="Q60" s="16" t="str">
        <f>IF(COUNTA(A60:F60,M60:P60)=0,"",IF(A60="","Missing invoice no.",IF(COUNTIF($A$7:$A$306,A60)&gt;1,"Duplicate invoice no.",IF(B60="","Missing client",IF(OR(NOT(ISNUMBER(D60)),NOT(ISNUMBER(E60))),"Check dates",IF(OR(D60&lt;1,E60&lt;D60),"Check date order",IF(OR(NOT(ISNUMBER(F60)),F60&lt;0),"Check invoice amount","")))))))</f>
        <v/>
      </c>
    </row>
    <row r="61" ht="34" customHeight="1">
      <c r="A61" s="14"/>
      <c r="B61" s="14"/>
      <c r="C61" s="14"/>
      <c r="D61" s="4"/>
      <c r="E61" s="4"/>
      <c r="F61" s="15"/>
      <c r="G61" s="7" t="str">
        <f>IF(OR(A61="",Q61&lt;&gt;"",D61&gt;'Summary'!$B$4),"",ROUND(SUMIFS('Payments'!$D$7:$D$906,'Payments'!$A$7:$A$906,A61,'Payments'!$C$7:$C$906,"Payment",'Payments'!$B$7:$B$906,"&lt;="&amp;'Summary'!$B$4,'Payments'!$F$7:$F$906,"OK"),2))</f>
        <v/>
      </c>
      <c r="H61" s="7" t="str">
        <f>IF(OR(A61="",Q61&lt;&gt;"",D61&gt;'Summary'!$B$4),"",ROUND(SUMIFS('Payments'!$D$7:$D$906,'Payments'!$A$7:$A$906,A61,'Payments'!$C$7:$C$906,"Credit",'Payments'!$B$7:$B$906,"&lt;="&amp;'Summary'!$B$4,'Payments'!$F$7:$F$906,"OK"),2))</f>
        <v/>
      </c>
      <c r="I61" s="7" t="str">
        <f>IF(OR(A61="",Q61&lt;&gt;"",D61&gt;'Summary'!$B$4),"",ROUND(F61-G61-H61,2))</f>
        <v/>
      </c>
      <c r="J61" s="12" t="str">
        <f>IF(OR(A61="",Q61&lt;&gt;"",D61&gt;'Summary'!$B$4),"",IF(I61&lt;=0,0,MAX(0,'Summary'!$B$4-E61)))</f>
        <v/>
      </c>
      <c r="K61" s="16" t="str">
        <f>IF(OR(A61="",Q61&lt;&gt;"",D61&gt;'Summary'!$B$4),"",IF(I61&lt;=0,"",IF(J61=0,"Not due",IF(J61&lt;=30,"1–30 days",IF(J61&lt;=60,"31–60 days",IF(J61&lt;=90,"61–90 days","91+ days"))))))</f>
        <v/>
      </c>
      <c r="L61" s="16" t="str">
        <f>IF(A61="","",IF(Q61&lt;&gt;"","Check row",IF(D61&gt;'Summary'!$B$4,"After as-at date",IF(I61&lt;0,"Overpaid",IF(I61=0,IF(H61&gt;0,"Settled / credited","Paid"),IF(J61&gt;0,IF(G61&gt;0,"Part-paid overdue","Overdue"),IF(G61&gt;0,"Part-paid","Not due")))))))</f>
        <v/>
      </c>
      <c r="M61" s="4"/>
      <c r="N61" s="4"/>
      <c r="O61" s="14"/>
      <c r="P61" s="14"/>
      <c r="Q61" s="16" t="str">
        <f>IF(COUNTA(A61:F61,M61:P61)=0,"",IF(A61="","Missing invoice no.",IF(COUNTIF($A$7:$A$306,A61)&gt;1,"Duplicate invoice no.",IF(B61="","Missing client",IF(OR(NOT(ISNUMBER(D61)),NOT(ISNUMBER(E61))),"Check dates",IF(OR(D61&lt;1,E61&lt;D61),"Check date order",IF(OR(NOT(ISNUMBER(F61)),F61&lt;0),"Check invoice amount","")))))))</f>
        <v/>
      </c>
    </row>
    <row r="62" ht="34" customHeight="1">
      <c r="A62" s="14"/>
      <c r="B62" s="14"/>
      <c r="C62" s="14"/>
      <c r="D62" s="4"/>
      <c r="E62" s="4"/>
      <c r="F62" s="15"/>
      <c r="G62" s="7" t="str">
        <f>IF(OR(A62="",Q62&lt;&gt;"",D62&gt;'Summary'!$B$4),"",ROUND(SUMIFS('Payments'!$D$7:$D$906,'Payments'!$A$7:$A$906,A62,'Payments'!$C$7:$C$906,"Payment",'Payments'!$B$7:$B$906,"&lt;="&amp;'Summary'!$B$4,'Payments'!$F$7:$F$906,"OK"),2))</f>
        <v/>
      </c>
      <c r="H62" s="7" t="str">
        <f>IF(OR(A62="",Q62&lt;&gt;"",D62&gt;'Summary'!$B$4),"",ROUND(SUMIFS('Payments'!$D$7:$D$906,'Payments'!$A$7:$A$906,A62,'Payments'!$C$7:$C$906,"Credit",'Payments'!$B$7:$B$906,"&lt;="&amp;'Summary'!$B$4,'Payments'!$F$7:$F$906,"OK"),2))</f>
        <v/>
      </c>
      <c r="I62" s="7" t="str">
        <f>IF(OR(A62="",Q62&lt;&gt;"",D62&gt;'Summary'!$B$4),"",ROUND(F62-G62-H62,2))</f>
        <v/>
      </c>
      <c r="J62" s="12" t="str">
        <f>IF(OR(A62="",Q62&lt;&gt;"",D62&gt;'Summary'!$B$4),"",IF(I62&lt;=0,0,MAX(0,'Summary'!$B$4-E62)))</f>
        <v/>
      </c>
      <c r="K62" s="16" t="str">
        <f>IF(OR(A62="",Q62&lt;&gt;"",D62&gt;'Summary'!$B$4),"",IF(I62&lt;=0,"",IF(J62=0,"Not due",IF(J62&lt;=30,"1–30 days",IF(J62&lt;=60,"31–60 days",IF(J62&lt;=90,"61–90 days","91+ days"))))))</f>
        <v/>
      </c>
      <c r="L62" s="16" t="str">
        <f>IF(A62="","",IF(Q62&lt;&gt;"","Check row",IF(D62&gt;'Summary'!$B$4,"After as-at date",IF(I62&lt;0,"Overpaid",IF(I62=0,IF(H62&gt;0,"Settled / credited","Paid"),IF(J62&gt;0,IF(G62&gt;0,"Part-paid overdue","Overdue"),IF(G62&gt;0,"Part-paid","Not due")))))))</f>
        <v/>
      </c>
      <c r="M62" s="4"/>
      <c r="N62" s="4"/>
      <c r="O62" s="14"/>
      <c r="P62" s="14"/>
      <c r="Q62" s="16" t="str">
        <f>IF(COUNTA(A62:F62,M62:P62)=0,"",IF(A62="","Missing invoice no.",IF(COUNTIF($A$7:$A$306,A62)&gt;1,"Duplicate invoice no.",IF(B62="","Missing client",IF(OR(NOT(ISNUMBER(D62)),NOT(ISNUMBER(E62))),"Check dates",IF(OR(D62&lt;1,E62&lt;D62),"Check date order",IF(OR(NOT(ISNUMBER(F62)),F62&lt;0),"Check invoice amount","")))))))</f>
        <v/>
      </c>
    </row>
    <row r="63" ht="34" customHeight="1">
      <c r="A63" s="14"/>
      <c r="B63" s="14"/>
      <c r="C63" s="14"/>
      <c r="D63" s="4"/>
      <c r="E63" s="4"/>
      <c r="F63" s="15"/>
      <c r="G63" s="7" t="str">
        <f>IF(OR(A63="",Q63&lt;&gt;"",D63&gt;'Summary'!$B$4),"",ROUND(SUMIFS('Payments'!$D$7:$D$906,'Payments'!$A$7:$A$906,A63,'Payments'!$C$7:$C$906,"Payment",'Payments'!$B$7:$B$906,"&lt;="&amp;'Summary'!$B$4,'Payments'!$F$7:$F$906,"OK"),2))</f>
        <v/>
      </c>
      <c r="H63" s="7" t="str">
        <f>IF(OR(A63="",Q63&lt;&gt;"",D63&gt;'Summary'!$B$4),"",ROUND(SUMIFS('Payments'!$D$7:$D$906,'Payments'!$A$7:$A$906,A63,'Payments'!$C$7:$C$906,"Credit",'Payments'!$B$7:$B$906,"&lt;="&amp;'Summary'!$B$4,'Payments'!$F$7:$F$906,"OK"),2))</f>
        <v/>
      </c>
      <c r="I63" s="7" t="str">
        <f>IF(OR(A63="",Q63&lt;&gt;"",D63&gt;'Summary'!$B$4),"",ROUND(F63-G63-H63,2))</f>
        <v/>
      </c>
      <c r="J63" s="12" t="str">
        <f>IF(OR(A63="",Q63&lt;&gt;"",D63&gt;'Summary'!$B$4),"",IF(I63&lt;=0,0,MAX(0,'Summary'!$B$4-E63)))</f>
        <v/>
      </c>
      <c r="K63" s="16" t="str">
        <f>IF(OR(A63="",Q63&lt;&gt;"",D63&gt;'Summary'!$B$4),"",IF(I63&lt;=0,"",IF(J63=0,"Not due",IF(J63&lt;=30,"1–30 days",IF(J63&lt;=60,"31–60 days",IF(J63&lt;=90,"61–90 days","91+ days"))))))</f>
        <v/>
      </c>
      <c r="L63" s="16" t="str">
        <f>IF(A63="","",IF(Q63&lt;&gt;"","Check row",IF(D63&gt;'Summary'!$B$4,"After as-at date",IF(I63&lt;0,"Overpaid",IF(I63=0,IF(H63&gt;0,"Settled / credited","Paid"),IF(J63&gt;0,IF(G63&gt;0,"Part-paid overdue","Overdue"),IF(G63&gt;0,"Part-paid","Not due")))))))</f>
        <v/>
      </c>
      <c r="M63" s="4"/>
      <c r="N63" s="4"/>
      <c r="O63" s="14"/>
      <c r="P63" s="14"/>
      <c r="Q63" s="16" t="str">
        <f>IF(COUNTA(A63:F63,M63:P63)=0,"",IF(A63="","Missing invoice no.",IF(COUNTIF($A$7:$A$306,A63)&gt;1,"Duplicate invoice no.",IF(B63="","Missing client",IF(OR(NOT(ISNUMBER(D63)),NOT(ISNUMBER(E63))),"Check dates",IF(OR(D63&lt;1,E63&lt;D63),"Check date order",IF(OR(NOT(ISNUMBER(F63)),F63&lt;0),"Check invoice amount","")))))))</f>
        <v/>
      </c>
    </row>
    <row r="64" ht="34" customHeight="1">
      <c r="A64" s="14"/>
      <c r="B64" s="14"/>
      <c r="C64" s="14"/>
      <c r="D64" s="4"/>
      <c r="E64" s="4"/>
      <c r="F64" s="15"/>
      <c r="G64" s="7" t="str">
        <f>IF(OR(A64="",Q64&lt;&gt;"",D64&gt;'Summary'!$B$4),"",ROUND(SUMIFS('Payments'!$D$7:$D$906,'Payments'!$A$7:$A$906,A64,'Payments'!$C$7:$C$906,"Payment",'Payments'!$B$7:$B$906,"&lt;="&amp;'Summary'!$B$4,'Payments'!$F$7:$F$906,"OK"),2))</f>
        <v/>
      </c>
      <c r="H64" s="7" t="str">
        <f>IF(OR(A64="",Q64&lt;&gt;"",D64&gt;'Summary'!$B$4),"",ROUND(SUMIFS('Payments'!$D$7:$D$906,'Payments'!$A$7:$A$906,A64,'Payments'!$C$7:$C$906,"Credit",'Payments'!$B$7:$B$906,"&lt;="&amp;'Summary'!$B$4,'Payments'!$F$7:$F$906,"OK"),2))</f>
        <v/>
      </c>
      <c r="I64" s="7" t="str">
        <f>IF(OR(A64="",Q64&lt;&gt;"",D64&gt;'Summary'!$B$4),"",ROUND(F64-G64-H64,2))</f>
        <v/>
      </c>
      <c r="J64" s="12" t="str">
        <f>IF(OR(A64="",Q64&lt;&gt;"",D64&gt;'Summary'!$B$4),"",IF(I64&lt;=0,0,MAX(0,'Summary'!$B$4-E64)))</f>
        <v/>
      </c>
      <c r="K64" s="16" t="str">
        <f>IF(OR(A64="",Q64&lt;&gt;"",D64&gt;'Summary'!$B$4),"",IF(I64&lt;=0,"",IF(J64=0,"Not due",IF(J64&lt;=30,"1–30 days",IF(J64&lt;=60,"31–60 days",IF(J64&lt;=90,"61–90 days","91+ days"))))))</f>
        <v/>
      </c>
      <c r="L64" s="16" t="str">
        <f>IF(A64="","",IF(Q64&lt;&gt;"","Check row",IF(D64&gt;'Summary'!$B$4,"After as-at date",IF(I64&lt;0,"Overpaid",IF(I64=0,IF(H64&gt;0,"Settled / credited","Paid"),IF(J64&gt;0,IF(G64&gt;0,"Part-paid overdue","Overdue"),IF(G64&gt;0,"Part-paid","Not due")))))))</f>
        <v/>
      </c>
      <c r="M64" s="4"/>
      <c r="N64" s="4"/>
      <c r="O64" s="14"/>
      <c r="P64" s="14"/>
      <c r="Q64" s="16" t="str">
        <f>IF(COUNTA(A64:F64,M64:P64)=0,"",IF(A64="","Missing invoice no.",IF(COUNTIF($A$7:$A$306,A64)&gt;1,"Duplicate invoice no.",IF(B64="","Missing client",IF(OR(NOT(ISNUMBER(D64)),NOT(ISNUMBER(E64))),"Check dates",IF(OR(D64&lt;1,E64&lt;D64),"Check date order",IF(OR(NOT(ISNUMBER(F64)),F64&lt;0),"Check invoice amount","")))))))</f>
        <v/>
      </c>
    </row>
    <row r="65" ht="34" customHeight="1">
      <c r="A65" s="14"/>
      <c r="B65" s="14"/>
      <c r="C65" s="14"/>
      <c r="D65" s="4"/>
      <c r="E65" s="4"/>
      <c r="F65" s="15"/>
      <c r="G65" s="7" t="str">
        <f>IF(OR(A65="",Q65&lt;&gt;"",D65&gt;'Summary'!$B$4),"",ROUND(SUMIFS('Payments'!$D$7:$D$906,'Payments'!$A$7:$A$906,A65,'Payments'!$C$7:$C$906,"Payment",'Payments'!$B$7:$B$906,"&lt;="&amp;'Summary'!$B$4,'Payments'!$F$7:$F$906,"OK"),2))</f>
        <v/>
      </c>
      <c r="H65" s="7" t="str">
        <f>IF(OR(A65="",Q65&lt;&gt;"",D65&gt;'Summary'!$B$4),"",ROUND(SUMIFS('Payments'!$D$7:$D$906,'Payments'!$A$7:$A$906,A65,'Payments'!$C$7:$C$906,"Credit",'Payments'!$B$7:$B$906,"&lt;="&amp;'Summary'!$B$4,'Payments'!$F$7:$F$906,"OK"),2))</f>
        <v/>
      </c>
      <c r="I65" s="7" t="str">
        <f>IF(OR(A65="",Q65&lt;&gt;"",D65&gt;'Summary'!$B$4),"",ROUND(F65-G65-H65,2))</f>
        <v/>
      </c>
      <c r="J65" s="12" t="str">
        <f>IF(OR(A65="",Q65&lt;&gt;"",D65&gt;'Summary'!$B$4),"",IF(I65&lt;=0,0,MAX(0,'Summary'!$B$4-E65)))</f>
        <v/>
      </c>
      <c r="K65" s="16" t="str">
        <f>IF(OR(A65="",Q65&lt;&gt;"",D65&gt;'Summary'!$B$4),"",IF(I65&lt;=0,"",IF(J65=0,"Not due",IF(J65&lt;=30,"1–30 days",IF(J65&lt;=60,"31–60 days",IF(J65&lt;=90,"61–90 days","91+ days"))))))</f>
        <v/>
      </c>
      <c r="L65" s="16" t="str">
        <f>IF(A65="","",IF(Q65&lt;&gt;"","Check row",IF(D65&gt;'Summary'!$B$4,"After as-at date",IF(I65&lt;0,"Overpaid",IF(I65=0,IF(H65&gt;0,"Settled / credited","Paid"),IF(J65&gt;0,IF(G65&gt;0,"Part-paid overdue","Overdue"),IF(G65&gt;0,"Part-paid","Not due")))))))</f>
        <v/>
      </c>
      <c r="M65" s="4"/>
      <c r="N65" s="4"/>
      <c r="O65" s="14"/>
      <c r="P65" s="14"/>
      <c r="Q65" s="16" t="str">
        <f>IF(COUNTA(A65:F65,M65:P65)=0,"",IF(A65="","Missing invoice no.",IF(COUNTIF($A$7:$A$306,A65)&gt;1,"Duplicate invoice no.",IF(B65="","Missing client",IF(OR(NOT(ISNUMBER(D65)),NOT(ISNUMBER(E65))),"Check dates",IF(OR(D65&lt;1,E65&lt;D65),"Check date order",IF(OR(NOT(ISNUMBER(F65)),F65&lt;0),"Check invoice amount","")))))))</f>
        <v/>
      </c>
    </row>
    <row r="66" ht="34" customHeight="1">
      <c r="A66" s="14"/>
      <c r="B66" s="14"/>
      <c r="C66" s="14"/>
      <c r="D66" s="4"/>
      <c r="E66" s="4"/>
      <c r="F66" s="15"/>
      <c r="G66" s="7" t="str">
        <f>IF(OR(A66="",Q66&lt;&gt;"",D66&gt;'Summary'!$B$4),"",ROUND(SUMIFS('Payments'!$D$7:$D$906,'Payments'!$A$7:$A$906,A66,'Payments'!$C$7:$C$906,"Payment",'Payments'!$B$7:$B$906,"&lt;="&amp;'Summary'!$B$4,'Payments'!$F$7:$F$906,"OK"),2))</f>
        <v/>
      </c>
      <c r="H66" s="7" t="str">
        <f>IF(OR(A66="",Q66&lt;&gt;"",D66&gt;'Summary'!$B$4),"",ROUND(SUMIFS('Payments'!$D$7:$D$906,'Payments'!$A$7:$A$906,A66,'Payments'!$C$7:$C$906,"Credit",'Payments'!$B$7:$B$906,"&lt;="&amp;'Summary'!$B$4,'Payments'!$F$7:$F$906,"OK"),2))</f>
        <v/>
      </c>
      <c r="I66" s="7" t="str">
        <f>IF(OR(A66="",Q66&lt;&gt;"",D66&gt;'Summary'!$B$4),"",ROUND(F66-G66-H66,2))</f>
        <v/>
      </c>
      <c r="J66" s="12" t="str">
        <f>IF(OR(A66="",Q66&lt;&gt;"",D66&gt;'Summary'!$B$4),"",IF(I66&lt;=0,0,MAX(0,'Summary'!$B$4-E66)))</f>
        <v/>
      </c>
      <c r="K66" s="16" t="str">
        <f>IF(OR(A66="",Q66&lt;&gt;"",D66&gt;'Summary'!$B$4),"",IF(I66&lt;=0,"",IF(J66=0,"Not due",IF(J66&lt;=30,"1–30 days",IF(J66&lt;=60,"31–60 days",IF(J66&lt;=90,"61–90 days","91+ days"))))))</f>
        <v/>
      </c>
      <c r="L66" s="16" t="str">
        <f>IF(A66="","",IF(Q66&lt;&gt;"","Check row",IF(D66&gt;'Summary'!$B$4,"After as-at date",IF(I66&lt;0,"Overpaid",IF(I66=0,IF(H66&gt;0,"Settled / credited","Paid"),IF(J66&gt;0,IF(G66&gt;0,"Part-paid overdue","Overdue"),IF(G66&gt;0,"Part-paid","Not due")))))))</f>
        <v/>
      </c>
      <c r="M66" s="4"/>
      <c r="N66" s="4"/>
      <c r="O66" s="14"/>
      <c r="P66" s="14"/>
      <c r="Q66" s="16" t="str">
        <f>IF(COUNTA(A66:F66,M66:P66)=0,"",IF(A66="","Missing invoice no.",IF(COUNTIF($A$7:$A$306,A66)&gt;1,"Duplicate invoice no.",IF(B66="","Missing client",IF(OR(NOT(ISNUMBER(D66)),NOT(ISNUMBER(E66))),"Check dates",IF(OR(D66&lt;1,E66&lt;D66),"Check date order",IF(OR(NOT(ISNUMBER(F66)),F66&lt;0),"Check invoice amount","")))))))</f>
        <v/>
      </c>
    </row>
    <row r="67" ht="34" customHeight="1">
      <c r="A67" s="14"/>
      <c r="B67" s="14"/>
      <c r="C67" s="14"/>
      <c r="D67" s="4"/>
      <c r="E67" s="4"/>
      <c r="F67" s="15"/>
      <c r="G67" s="7" t="str">
        <f>IF(OR(A67="",Q67&lt;&gt;"",D67&gt;'Summary'!$B$4),"",ROUND(SUMIFS('Payments'!$D$7:$D$906,'Payments'!$A$7:$A$906,A67,'Payments'!$C$7:$C$906,"Payment",'Payments'!$B$7:$B$906,"&lt;="&amp;'Summary'!$B$4,'Payments'!$F$7:$F$906,"OK"),2))</f>
        <v/>
      </c>
      <c r="H67" s="7" t="str">
        <f>IF(OR(A67="",Q67&lt;&gt;"",D67&gt;'Summary'!$B$4),"",ROUND(SUMIFS('Payments'!$D$7:$D$906,'Payments'!$A$7:$A$906,A67,'Payments'!$C$7:$C$906,"Credit",'Payments'!$B$7:$B$906,"&lt;="&amp;'Summary'!$B$4,'Payments'!$F$7:$F$906,"OK"),2))</f>
        <v/>
      </c>
      <c r="I67" s="7" t="str">
        <f>IF(OR(A67="",Q67&lt;&gt;"",D67&gt;'Summary'!$B$4),"",ROUND(F67-G67-H67,2))</f>
        <v/>
      </c>
      <c r="J67" s="12" t="str">
        <f>IF(OR(A67="",Q67&lt;&gt;"",D67&gt;'Summary'!$B$4),"",IF(I67&lt;=0,0,MAX(0,'Summary'!$B$4-E67)))</f>
        <v/>
      </c>
      <c r="K67" s="16" t="str">
        <f>IF(OR(A67="",Q67&lt;&gt;"",D67&gt;'Summary'!$B$4),"",IF(I67&lt;=0,"",IF(J67=0,"Not due",IF(J67&lt;=30,"1–30 days",IF(J67&lt;=60,"31–60 days",IF(J67&lt;=90,"61–90 days","91+ days"))))))</f>
        <v/>
      </c>
      <c r="L67" s="16" t="str">
        <f>IF(A67="","",IF(Q67&lt;&gt;"","Check row",IF(D67&gt;'Summary'!$B$4,"After as-at date",IF(I67&lt;0,"Overpaid",IF(I67=0,IF(H67&gt;0,"Settled / credited","Paid"),IF(J67&gt;0,IF(G67&gt;0,"Part-paid overdue","Overdue"),IF(G67&gt;0,"Part-paid","Not due")))))))</f>
        <v/>
      </c>
      <c r="M67" s="4"/>
      <c r="N67" s="4"/>
      <c r="O67" s="14"/>
      <c r="P67" s="14"/>
      <c r="Q67" s="16" t="str">
        <f>IF(COUNTA(A67:F67,M67:P67)=0,"",IF(A67="","Missing invoice no.",IF(COUNTIF($A$7:$A$306,A67)&gt;1,"Duplicate invoice no.",IF(B67="","Missing client",IF(OR(NOT(ISNUMBER(D67)),NOT(ISNUMBER(E67))),"Check dates",IF(OR(D67&lt;1,E67&lt;D67),"Check date order",IF(OR(NOT(ISNUMBER(F67)),F67&lt;0),"Check invoice amount","")))))))</f>
        <v/>
      </c>
    </row>
    <row r="68" ht="34" customHeight="1">
      <c r="A68" s="14"/>
      <c r="B68" s="14"/>
      <c r="C68" s="14"/>
      <c r="D68" s="4"/>
      <c r="E68" s="4"/>
      <c r="F68" s="15"/>
      <c r="G68" s="7" t="str">
        <f>IF(OR(A68="",Q68&lt;&gt;"",D68&gt;'Summary'!$B$4),"",ROUND(SUMIFS('Payments'!$D$7:$D$906,'Payments'!$A$7:$A$906,A68,'Payments'!$C$7:$C$906,"Payment",'Payments'!$B$7:$B$906,"&lt;="&amp;'Summary'!$B$4,'Payments'!$F$7:$F$906,"OK"),2))</f>
        <v/>
      </c>
      <c r="H68" s="7" t="str">
        <f>IF(OR(A68="",Q68&lt;&gt;"",D68&gt;'Summary'!$B$4),"",ROUND(SUMIFS('Payments'!$D$7:$D$906,'Payments'!$A$7:$A$906,A68,'Payments'!$C$7:$C$906,"Credit",'Payments'!$B$7:$B$906,"&lt;="&amp;'Summary'!$B$4,'Payments'!$F$7:$F$906,"OK"),2))</f>
        <v/>
      </c>
      <c r="I68" s="7" t="str">
        <f>IF(OR(A68="",Q68&lt;&gt;"",D68&gt;'Summary'!$B$4),"",ROUND(F68-G68-H68,2))</f>
        <v/>
      </c>
      <c r="J68" s="12" t="str">
        <f>IF(OR(A68="",Q68&lt;&gt;"",D68&gt;'Summary'!$B$4),"",IF(I68&lt;=0,0,MAX(0,'Summary'!$B$4-E68)))</f>
        <v/>
      </c>
      <c r="K68" s="16" t="str">
        <f>IF(OR(A68="",Q68&lt;&gt;"",D68&gt;'Summary'!$B$4),"",IF(I68&lt;=0,"",IF(J68=0,"Not due",IF(J68&lt;=30,"1–30 days",IF(J68&lt;=60,"31–60 days",IF(J68&lt;=90,"61–90 days","91+ days"))))))</f>
        <v/>
      </c>
      <c r="L68" s="16" t="str">
        <f>IF(A68="","",IF(Q68&lt;&gt;"","Check row",IF(D68&gt;'Summary'!$B$4,"After as-at date",IF(I68&lt;0,"Overpaid",IF(I68=0,IF(H68&gt;0,"Settled / credited","Paid"),IF(J68&gt;0,IF(G68&gt;0,"Part-paid overdue","Overdue"),IF(G68&gt;0,"Part-paid","Not due")))))))</f>
        <v/>
      </c>
      <c r="M68" s="4"/>
      <c r="N68" s="4"/>
      <c r="O68" s="14"/>
      <c r="P68" s="14"/>
      <c r="Q68" s="16" t="str">
        <f>IF(COUNTA(A68:F68,M68:P68)=0,"",IF(A68="","Missing invoice no.",IF(COUNTIF($A$7:$A$306,A68)&gt;1,"Duplicate invoice no.",IF(B68="","Missing client",IF(OR(NOT(ISNUMBER(D68)),NOT(ISNUMBER(E68))),"Check dates",IF(OR(D68&lt;1,E68&lt;D68),"Check date order",IF(OR(NOT(ISNUMBER(F68)),F68&lt;0),"Check invoice amount","")))))))</f>
        <v/>
      </c>
    </row>
    <row r="69" ht="34" customHeight="1">
      <c r="A69" s="14"/>
      <c r="B69" s="14"/>
      <c r="C69" s="14"/>
      <c r="D69" s="4"/>
      <c r="E69" s="4"/>
      <c r="F69" s="15"/>
      <c r="G69" s="7" t="str">
        <f>IF(OR(A69="",Q69&lt;&gt;"",D69&gt;'Summary'!$B$4),"",ROUND(SUMIFS('Payments'!$D$7:$D$906,'Payments'!$A$7:$A$906,A69,'Payments'!$C$7:$C$906,"Payment",'Payments'!$B$7:$B$906,"&lt;="&amp;'Summary'!$B$4,'Payments'!$F$7:$F$906,"OK"),2))</f>
        <v/>
      </c>
      <c r="H69" s="7" t="str">
        <f>IF(OR(A69="",Q69&lt;&gt;"",D69&gt;'Summary'!$B$4),"",ROUND(SUMIFS('Payments'!$D$7:$D$906,'Payments'!$A$7:$A$906,A69,'Payments'!$C$7:$C$906,"Credit",'Payments'!$B$7:$B$906,"&lt;="&amp;'Summary'!$B$4,'Payments'!$F$7:$F$906,"OK"),2))</f>
        <v/>
      </c>
      <c r="I69" s="7" t="str">
        <f>IF(OR(A69="",Q69&lt;&gt;"",D69&gt;'Summary'!$B$4),"",ROUND(F69-G69-H69,2))</f>
        <v/>
      </c>
      <c r="J69" s="12" t="str">
        <f>IF(OR(A69="",Q69&lt;&gt;"",D69&gt;'Summary'!$B$4),"",IF(I69&lt;=0,0,MAX(0,'Summary'!$B$4-E69)))</f>
        <v/>
      </c>
      <c r="K69" s="16" t="str">
        <f>IF(OR(A69="",Q69&lt;&gt;"",D69&gt;'Summary'!$B$4),"",IF(I69&lt;=0,"",IF(J69=0,"Not due",IF(J69&lt;=30,"1–30 days",IF(J69&lt;=60,"31–60 days",IF(J69&lt;=90,"61–90 days","91+ days"))))))</f>
        <v/>
      </c>
      <c r="L69" s="16" t="str">
        <f>IF(A69="","",IF(Q69&lt;&gt;"","Check row",IF(D69&gt;'Summary'!$B$4,"After as-at date",IF(I69&lt;0,"Overpaid",IF(I69=0,IF(H69&gt;0,"Settled / credited","Paid"),IF(J69&gt;0,IF(G69&gt;0,"Part-paid overdue","Overdue"),IF(G69&gt;0,"Part-paid","Not due")))))))</f>
        <v/>
      </c>
      <c r="M69" s="4"/>
      <c r="N69" s="4"/>
      <c r="O69" s="14"/>
      <c r="P69" s="14"/>
      <c r="Q69" s="16" t="str">
        <f>IF(COUNTA(A69:F69,M69:P69)=0,"",IF(A69="","Missing invoice no.",IF(COUNTIF($A$7:$A$306,A69)&gt;1,"Duplicate invoice no.",IF(B69="","Missing client",IF(OR(NOT(ISNUMBER(D69)),NOT(ISNUMBER(E69))),"Check dates",IF(OR(D69&lt;1,E69&lt;D69),"Check date order",IF(OR(NOT(ISNUMBER(F69)),F69&lt;0),"Check invoice amount","")))))))</f>
        <v/>
      </c>
    </row>
    <row r="70" ht="34" customHeight="1">
      <c r="A70" s="14"/>
      <c r="B70" s="14"/>
      <c r="C70" s="14"/>
      <c r="D70" s="4"/>
      <c r="E70" s="4"/>
      <c r="F70" s="15"/>
      <c r="G70" s="7" t="str">
        <f>IF(OR(A70="",Q70&lt;&gt;"",D70&gt;'Summary'!$B$4),"",ROUND(SUMIFS('Payments'!$D$7:$D$906,'Payments'!$A$7:$A$906,A70,'Payments'!$C$7:$C$906,"Payment",'Payments'!$B$7:$B$906,"&lt;="&amp;'Summary'!$B$4,'Payments'!$F$7:$F$906,"OK"),2))</f>
        <v/>
      </c>
      <c r="H70" s="7" t="str">
        <f>IF(OR(A70="",Q70&lt;&gt;"",D70&gt;'Summary'!$B$4),"",ROUND(SUMIFS('Payments'!$D$7:$D$906,'Payments'!$A$7:$A$906,A70,'Payments'!$C$7:$C$906,"Credit",'Payments'!$B$7:$B$906,"&lt;="&amp;'Summary'!$B$4,'Payments'!$F$7:$F$906,"OK"),2))</f>
        <v/>
      </c>
      <c r="I70" s="7" t="str">
        <f>IF(OR(A70="",Q70&lt;&gt;"",D70&gt;'Summary'!$B$4),"",ROUND(F70-G70-H70,2))</f>
        <v/>
      </c>
      <c r="J70" s="12" t="str">
        <f>IF(OR(A70="",Q70&lt;&gt;"",D70&gt;'Summary'!$B$4),"",IF(I70&lt;=0,0,MAX(0,'Summary'!$B$4-E70)))</f>
        <v/>
      </c>
      <c r="K70" s="16" t="str">
        <f>IF(OR(A70="",Q70&lt;&gt;"",D70&gt;'Summary'!$B$4),"",IF(I70&lt;=0,"",IF(J70=0,"Not due",IF(J70&lt;=30,"1–30 days",IF(J70&lt;=60,"31–60 days",IF(J70&lt;=90,"61–90 days","91+ days"))))))</f>
        <v/>
      </c>
      <c r="L70" s="16" t="str">
        <f>IF(A70="","",IF(Q70&lt;&gt;"","Check row",IF(D70&gt;'Summary'!$B$4,"After as-at date",IF(I70&lt;0,"Overpaid",IF(I70=0,IF(H70&gt;0,"Settled / credited","Paid"),IF(J70&gt;0,IF(G70&gt;0,"Part-paid overdue","Overdue"),IF(G70&gt;0,"Part-paid","Not due")))))))</f>
        <v/>
      </c>
      <c r="M70" s="4"/>
      <c r="N70" s="4"/>
      <c r="O70" s="14"/>
      <c r="P70" s="14"/>
      <c r="Q70" s="16" t="str">
        <f>IF(COUNTA(A70:F70,M70:P70)=0,"",IF(A70="","Missing invoice no.",IF(COUNTIF($A$7:$A$306,A70)&gt;1,"Duplicate invoice no.",IF(B70="","Missing client",IF(OR(NOT(ISNUMBER(D70)),NOT(ISNUMBER(E70))),"Check dates",IF(OR(D70&lt;1,E70&lt;D70),"Check date order",IF(OR(NOT(ISNUMBER(F70)),F70&lt;0),"Check invoice amount","")))))))</f>
        <v/>
      </c>
    </row>
    <row r="71" ht="34" customHeight="1">
      <c r="A71" s="14"/>
      <c r="B71" s="14"/>
      <c r="C71" s="14"/>
      <c r="D71" s="4"/>
      <c r="E71" s="4"/>
      <c r="F71" s="15"/>
      <c r="G71" s="7" t="str">
        <f>IF(OR(A71="",Q71&lt;&gt;"",D71&gt;'Summary'!$B$4),"",ROUND(SUMIFS('Payments'!$D$7:$D$906,'Payments'!$A$7:$A$906,A71,'Payments'!$C$7:$C$906,"Payment",'Payments'!$B$7:$B$906,"&lt;="&amp;'Summary'!$B$4,'Payments'!$F$7:$F$906,"OK"),2))</f>
        <v/>
      </c>
      <c r="H71" s="7" t="str">
        <f>IF(OR(A71="",Q71&lt;&gt;"",D71&gt;'Summary'!$B$4),"",ROUND(SUMIFS('Payments'!$D$7:$D$906,'Payments'!$A$7:$A$906,A71,'Payments'!$C$7:$C$906,"Credit",'Payments'!$B$7:$B$906,"&lt;="&amp;'Summary'!$B$4,'Payments'!$F$7:$F$906,"OK"),2))</f>
        <v/>
      </c>
      <c r="I71" s="7" t="str">
        <f>IF(OR(A71="",Q71&lt;&gt;"",D71&gt;'Summary'!$B$4),"",ROUND(F71-G71-H71,2))</f>
        <v/>
      </c>
      <c r="J71" s="12" t="str">
        <f>IF(OR(A71="",Q71&lt;&gt;"",D71&gt;'Summary'!$B$4),"",IF(I71&lt;=0,0,MAX(0,'Summary'!$B$4-E71)))</f>
        <v/>
      </c>
      <c r="K71" s="16" t="str">
        <f>IF(OR(A71="",Q71&lt;&gt;"",D71&gt;'Summary'!$B$4),"",IF(I71&lt;=0,"",IF(J71=0,"Not due",IF(J71&lt;=30,"1–30 days",IF(J71&lt;=60,"31–60 days",IF(J71&lt;=90,"61–90 days","91+ days"))))))</f>
        <v/>
      </c>
      <c r="L71" s="16" t="str">
        <f>IF(A71="","",IF(Q71&lt;&gt;"","Check row",IF(D71&gt;'Summary'!$B$4,"After as-at date",IF(I71&lt;0,"Overpaid",IF(I71=0,IF(H71&gt;0,"Settled / credited","Paid"),IF(J71&gt;0,IF(G71&gt;0,"Part-paid overdue","Overdue"),IF(G71&gt;0,"Part-paid","Not due")))))))</f>
        <v/>
      </c>
      <c r="M71" s="4"/>
      <c r="N71" s="4"/>
      <c r="O71" s="14"/>
      <c r="P71" s="14"/>
      <c r="Q71" s="16" t="str">
        <f>IF(COUNTA(A71:F71,M71:P71)=0,"",IF(A71="","Missing invoice no.",IF(COUNTIF($A$7:$A$306,A71)&gt;1,"Duplicate invoice no.",IF(B71="","Missing client",IF(OR(NOT(ISNUMBER(D71)),NOT(ISNUMBER(E71))),"Check dates",IF(OR(D71&lt;1,E71&lt;D71),"Check date order",IF(OR(NOT(ISNUMBER(F71)),F71&lt;0),"Check invoice amount","")))))))</f>
        <v/>
      </c>
    </row>
    <row r="72" ht="34" customHeight="1">
      <c r="A72" s="14"/>
      <c r="B72" s="14"/>
      <c r="C72" s="14"/>
      <c r="D72" s="4"/>
      <c r="E72" s="4"/>
      <c r="F72" s="15"/>
      <c r="G72" s="7" t="str">
        <f>IF(OR(A72="",Q72&lt;&gt;"",D72&gt;'Summary'!$B$4),"",ROUND(SUMIFS('Payments'!$D$7:$D$906,'Payments'!$A$7:$A$906,A72,'Payments'!$C$7:$C$906,"Payment",'Payments'!$B$7:$B$906,"&lt;="&amp;'Summary'!$B$4,'Payments'!$F$7:$F$906,"OK"),2))</f>
        <v/>
      </c>
      <c r="H72" s="7" t="str">
        <f>IF(OR(A72="",Q72&lt;&gt;"",D72&gt;'Summary'!$B$4),"",ROUND(SUMIFS('Payments'!$D$7:$D$906,'Payments'!$A$7:$A$906,A72,'Payments'!$C$7:$C$906,"Credit",'Payments'!$B$7:$B$906,"&lt;="&amp;'Summary'!$B$4,'Payments'!$F$7:$F$906,"OK"),2))</f>
        <v/>
      </c>
      <c r="I72" s="7" t="str">
        <f>IF(OR(A72="",Q72&lt;&gt;"",D72&gt;'Summary'!$B$4),"",ROUND(F72-G72-H72,2))</f>
        <v/>
      </c>
      <c r="J72" s="12" t="str">
        <f>IF(OR(A72="",Q72&lt;&gt;"",D72&gt;'Summary'!$B$4),"",IF(I72&lt;=0,0,MAX(0,'Summary'!$B$4-E72)))</f>
        <v/>
      </c>
      <c r="K72" s="16" t="str">
        <f>IF(OR(A72="",Q72&lt;&gt;"",D72&gt;'Summary'!$B$4),"",IF(I72&lt;=0,"",IF(J72=0,"Not due",IF(J72&lt;=30,"1–30 days",IF(J72&lt;=60,"31–60 days",IF(J72&lt;=90,"61–90 days","91+ days"))))))</f>
        <v/>
      </c>
      <c r="L72" s="16" t="str">
        <f>IF(A72="","",IF(Q72&lt;&gt;"","Check row",IF(D72&gt;'Summary'!$B$4,"After as-at date",IF(I72&lt;0,"Overpaid",IF(I72=0,IF(H72&gt;0,"Settled / credited","Paid"),IF(J72&gt;0,IF(G72&gt;0,"Part-paid overdue","Overdue"),IF(G72&gt;0,"Part-paid","Not due")))))))</f>
        <v/>
      </c>
      <c r="M72" s="4"/>
      <c r="N72" s="4"/>
      <c r="O72" s="14"/>
      <c r="P72" s="14"/>
      <c r="Q72" s="16" t="str">
        <f>IF(COUNTA(A72:F72,M72:P72)=0,"",IF(A72="","Missing invoice no.",IF(COUNTIF($A$7:$A$306,A72)&gt;1,"Duplicate invoice no.",IF(B72="","Missing client",IF(OR(NOT(ISNUMBER(D72)),NOT(ISNUMBER(E72))),"Check dates",IF(OR(D72&lt;1,E72&lt;D72),"Check date order",IF(OR(NOT(ISNUMBER(F72)),F72&lt;0),"Check invoice amount","")))))))</f>
        <v/>
      </c>
    </row>
    <row r="73" ht="34" customHeight="1">
      <c r="A73" s="14"/>
      <c r="B73" s="14"/>
      <c r="C73" s="14"/>
      <c r="D73" s="4"/>
      <c r="E73" s="4"/>
      <c r="F73" s="15"/>
      <c r="G73" s="7" t="str">
        <f>IF(OR(A73="",Q73&lt;&gt;"",D73&gt;'Summary'!$B$4),"",ROUND(SUMIFS('Payments'!$D$7:$D$906,'Payments'!$A$7:$A$906,A73,'Payments'!$C$7:$C$906,"Payment",'Payments'!$B$7:$B$906,"&lt;="&amp;'Summary'!$B$4,'Payments'!$F$7:$F$906,"OK"),2))</f>
        <v/>
      </c>
      <c r="H73" s="7" t="str">
        <f>IF(OR(A73="",Q73&lt;&gt;"",D73&gt;'Summary'!$B$4),"",ROUND(SUMIFS('Payments'!$D$7:$D$906,'Payments'!$A$7:$A$906,A73,'Payments'!$C$7:$C$906,"Credit",'Payments'!$B$7:$B$906,"&lt;="&amp;'Summary'!$B$4,'Payments'!$F$7:$F$906,"OK"),2))</f>
        <v/>
      </c>
      <c r="I73" s="7" t="str">
        <f>IF(OR(A73="",Q73&lt;&gt;"",D73&gt;'Summary'!$B$4),"",ROUND(F73-G73-H73,2))</f>
        <v/>
      </c>
      <c r="J73" s="12" t="str">
        <f>IF(OR(A73="",Q73&lt;&gt;"",D73&gt;'Summary'!$B$4),"",IF(I73&lt;=0,0,MAX(0,'Summary'!$B$4-E73)))</f>
        <v/>
      </c>
      <c r="K73" s="16" t="str">
        <f>IF(OR(A73="",Q73&lt;&gt;"",D73&gt;'Summary'!$B$4),"",IF(I73&lt;=0,"",IF(J73=0,"Not due",IF(J73&lt;=30,"1–30 days",IF(J73&lt;=60,"31–60 days",IF(J73&lt;=90,"61–90 days","91+ days"))))))</f>
        <v/>
      </c>
      <c r="L73" s="16" t="str">
        <f>IF(A73="","",IF(Q73&lt;&gt;"","Check row",IF(D73&gt;'Summary'!$B$4,"After as-at date",IF(I73&lt;0,"Overpaid",IF(I73=0,IF(H73&gt;0,"Settled / credited","Paid"),IF(J73&gt;0,IF(G73&gt;0,"Part-paid overdue","Overdue"),IF(G73&gt;0,"Part-paid","Not due")))))))</f>
        <v/>
      </c>
      <c r="M73" s="4"/>
      <c r="N73" s="4"/>
      <c r="O73" s="14"/>
      <c r="P73" s="14"/>
      <c r="Q73" s="16" t="str">
        <f>IF(COUNTA(A73:F73,M73:P73)=0,"",IF(A73="","Missing invoice no.",IF(COUNTIF($A$7:$A$306,A73)&gt;1,"Duplicate invoice no.",IF(B73="","Missing client",IF(OR(NOT(ISNUMBER(D73)),NOT(ISNUMBER(E73))),"Check dates",IF(OR(D73&lt;1,E73&lt;D73),"Check date order",IF(OR(NOT(ISNUMBER(F73)),F73&lt;0),"Check invoice amount","")))))))</f>
        <v/>
      </c>
    </row>
    <row r="74" ht="34" customHeight="1">
      <c r="A74" s="14"/>
      <c r="B74" s="14"/>
      <c r="C74" s="14"/>
      <c r="D74" s="4"/>
      <c r="E74" s="4"/>
      <c r="F74" s="15"/>
      <c r="G74" s="7" t="str">
        <f>IF(OR(A74="",Q74&lt;&gt;"",D74&gt;'Summary'!$B$4),"",ROUND(SUMIFS('Payments'!$D$7:$D$906,'Payments'!$A$7:$A$906,A74,'Payments'!$C$7:$C$906,"Payment",'Payments'!$B$7:$B$906,"&lt;="&amp;'Summary'!$B$4,'Payments'!$F$7:$F$906,"OK"),2))</f>
        <v/>
      </c>
      <c r="H74" s="7" t="str">
        <f>IF(OR(A74="",Q74&lt;&gt;"",D74&gt;'Summary'!$B$4),"",ROUND(SUMIFS('Payments'!$D$7:$D$906,'Payments'!$A$7:$A$906,A74,'Payments'!$C$7:$C$906,"Credit",'Payments'!$B$7:$B$906,"&lt;="&amp;'Summary'!$B$4,'Payments'!$F$7:$F$906,"OK"),2))</f>
        <v/>
      </c>
      <c r="I74" s="7" t="str">
        <f>IF(OR(A74="",Q74&lt;&gt;"",D74&gt;'Summary'!$B$4),"",ROUND(F74-G74-H74,2))</f>
        <v/>
      </c>
      <c r="J74" s="12" t="str">
        <f>IF(OR(A74="",Q74&lt;&gt;"",D74&gt;'Summary'!$B$4),"",IF(I74&lt;=0,0,MAX(0,'Summary'!$B$4-E74)))</f>
        <v/>
      </c>
      <c r="K74" s="16" t="str">
        <f>IF(OR(A74="",Q74&lt;&gt;"",D74&gt;'Summary'!$B$4),"",IF(I74&lt;=0,"",IF(J74=0,"Not due",IF(J74&lt;=30,"1–30 days",IF(J74&lt;=60,"31–60 days",IF(J74&lt;=90,"61–90 days","91+ days"))))))</f>
        <v/>
      </c>
      <c r="L74" s="16" t="str">
        <f>IF(A74="","",IF(Q74&lt;&gt;"","Check row",IF(D74&gt;'Summary'!$B$4,"After as-at date",IF(I74&lt;0,"Overpaid",IF(I74=0,IF(H74&gt;0,"Settled / credited","Paid"),IF(J74&gt;0,IF(G74&gt;0,"Part-paid overdue","Overdue"),IF(G74&gt;0,"Part-paid","Not due")))))))</f>
        <v/>
      </c>
      <c r="M74" s="4"/>
      <c r="N74" s="4"/>
      <c r="O74" s="14"/>
      <c r="P74" s="14"/>
      <c r="Q74" s="16" t="str">
        <f>IF(COUNTA(A74:F74,M74:P74)=0,"",IF(A74="","Missing invoice no.",IF(COUNTIF($A$7:$A$306,A74)&gt;1,"Duplicate invoice no.",IF(B74="","Missing client",IF(OR(NOT(ISNUMBER(D74)),NOT(ISNUMBER(E74))),"Check dates",IF(OR(D74&lt;1,E74&lt;D74),"Check date order",IF(OR(NOT(ISNUMBER(F74)),F74&lt;0),"Check invoice amount","")))))))</f>
        <v/>
      </c>
    </row>
    <row r="75" ht="34" customHeight="1">
      <c r="A75" s="14"/>
      <c r="B75" s="14"/>
      <c r="C75" s="14"/>
      <c r="D75" s="4"/>
      <c r="E75" s="4"/>
      <c r="F75" s="15"/>
      <c r="G75" s="7" t="str">
        <f>IF(OR(A75="",Q75&lt;&gt;"",D75&gt;'Summary'!$B$4),"",ROUND(SUMIFS('Payments'!$D$7:$D$906,'Payments'!$A$7:$A$906,A75,'Payments'!$C$7:$C$906,"Payment",'Payments'!$B$7:$B$906,"&lt;="&amp;'Summary'!$B$4,'Payments'!$F$7:$F$906,"OK"),2))</f>
        <v/>
      </c>
      <c r="H75" s="7" t="str">
        <f>IF(OR(A75="",Q75&lt;&gt;"",D75&gt;'Summary'!$B$4),"",ROUND(SUMIFS('Payments'!$D$7:$D$906,'Payments'!$A$7:$A$906,A75,'Payments'!$C$7:$C$906,"Credit",'Payments'!$B$7:$B$906,"&lt;="&amp;'Summary'!$B$4,'Payments'!$F$7:$F$906,"OK"),2))</f>
        <v/>
      </c>
      <c r="I75" s="7" t="str">
        <f>IF(OR(A75="",Q75&lt;&gt;"",D75&gt;'Summary'!$B$4),"",ROUND(F75-G75-H75,2))</f>
        <v/>
      </c>
      <c r="J75" s="12" t="str">
        <f>IF(OR(A75="",Q75&lt;&gt;"",D75&gt;'Summary'!$B$4),"",IF(I75&lt;=0,0,MAX(0,'Summary'!$B$4-E75)))</f>
        <v/>
      </c>
      <c r="K75" s="16" t="str">
        <f>IF(OR(A75="",Q75&lt;&gt;"",D75&gt;'Summary'!$B$4),"",IF(I75&lt;=0,"",IF(J75=0,"Not due",IF(J75&lt;=30,"1–30 days",IF(J75&lt;=60,"31–60 days",IF(J75&lt;=90,"61–90 days","91+ days"))))))</f>
        <v/>
      </c>
      <c r="L75" s="16" t="str">
        <f>IF(A75="","",IF(Q75&lt;&gt;"","Check row",IF(D75&gt;'Summary'!$B$4,"After as-at date",IF(I75&lt;0,"Overpaid",IF(I75=0,IF(H75&gt;0,"Settled / credited","Paid"),IF(J75&gt;0,IF(G75&gt;0,"Part-paid overdue","Overdue"),IF(G75&gt;0,"Part-paid","Not due")))))))</f>
        <v/>
      </c>
      <c r="M75" s="4"/>
      <c r="N75" s="4"/>
      <c r="O75" s="14"/>
      <c r="P75" s="14"/>
      <c r="Q75" s="16" t="str">
        <f>IF(COUNTA(A75:F75,M75:P75)=0,"",IF(A75="","Missing invoice no.",IF(COUNTIF($A$7:$A$306,A75)&gt;1,"Duplicate invoice no.",IF(B75="","Missing client",IF(OR(NOT(ISNUMBER(D75)),NOT(ISNUMBER(E75))),"Check dates",IF(OR(D75&lt;1,E75&lt;D75),"Check date order",IF(OR(NOT(ISNUMBER(F75)),F75&lt;0),"Check invoice amount","")))))))</f>
        <v/>
      </c>
    </row>
    <row r="76" ht="34" customHeight="1">
      <c r="A76" s="14"/>
      <c r="B76" s="14"/>
      <c r="C76" s="14"/>
      <c r="D76" s="4"/>
      <c r="E76" s="4"/>
      <c r="F76" s="15"/>
      <c r="G76" s="7" t="str">
        <f>IF(OR(A76="",Q76&lt;&gt;"",D76&gt;'Summary'!$B$4),"",ROUND(SUMIFS('Payments'!$D$7:$D$906,'Payments'!$A$7:$A$906,A76,'Payments'!$C$7:$C$906,"Payment",'Payments'!$B$7:$B$906,"&lt;="&amp;'Summary'!$B$4,'Payments'!$F$7:$F$906,"OK"),2))</f>
        <v/>
      </c>
      <c r="H76" s="7" t="str">
        <f>IF(OR(A76="",Q76&lt;&gt;"",D76&gt;'Summary'!$B$4),"",ROUND(SUMIFS('Payments'!$D$7:$D$906,'Payments'!$A$7:$A$906,A76,'Payments'!$C$7:$C$906,"Credit",'Payments'!$B$7:$B$906,"&lt;="&amp;'Summary'!$B$4,'Payments'!$F$7:$F$906,"OK"),2))</f>
        <v/>
      </c>
      <c r="I76" s="7" t="str">
        <f>IF(OR(A76="",Q76&lt;&gt;"",D76&gt;'Summary'!$B$4),"",ROUND(F76-G76-H76,2))</f>
        <v/>
      </c>
      <c r="J76" s="12" t="str">
        <f>IF(OR(A76="",Q76&lt;&gt;"",D76&gt;'Summary'!$B$4),"",IF(I76&lt;=0,0,MAX(0,'Summary'!$B$4-E76)))</f>
        <v/>
      </c>
      <c r="K76" s="16" t="str">
        <f>IF(OR(A76="",Q76&lt;&gt;"",D76&gt;'Summary'!$B$4),"",IF(I76&lt;=0,"",IF(J76=0,"Not due",IF(J76&lt;=30,"1–30 days",IF(J76&lt;=60,"31–60 days",IF(J76&lt;=90,"61–90 days","91+ days"))))))</f>
        <v/>
      </c>
      <c r="L76" s="16" t="str">
        <f>IF(A76="","",IF(Q76&lt;&gt;"","Check row",IF(D76&gt;'Summary'!$B$4,"After as-at date",IF(I76&lt;0,"Overpaid",IF(I76=0,IF(H76&gt;0,"Settled / credited","Paid"),IF(J76&gt;0,IF(G76&gt;0,"Part-paid overdue","Overdue"),IF(G76&gt;0,"Part-paid","Not due")))))))</f>
        <v/>
      </c>
      <c r="M76" s="4"/>
      <c r="N76" s="4"/>
      <c r="O76" s="14"/>
      <c r="P76" s="14"/>
      <c r="Q76" s="16" t="str">
        <f>IF(COUNTA(A76:F76,M76:P76)=0,"",IF(A76="","Missing invoice no.",IF(COUNTIF($A$7:$A$306,A76)&gt;1,"Duplicate invoice no.",IF(B76="","Missing client",IF(OR(NOT(ISNUMBER(D76)),NOT(ISNUMBER(E76))),"Check dates",IF(OR(D76&lt;1,E76&lt;D76),"Check date order",IF(OR(NOT(ISNUMBER(F76)),F76&lt;0),"Check invoice amount","")))))))</f>
        <v/>
      </c>
    </row>
    <row r="77" ht="34" customHeight="1">
      <c r="A77" s="14"/>
      <c r="B77" s="14"/>
      <c r="C77" s="14"/>
      <c r="D77" s="4"/>
      <c r="E77" s="4"/>
      <c r="F77" s="15"/>
      <c r="G77" s="7" t="str">
        <f>IF(OR(A77="",Q77&lt;&gt;"",D77&gt;'Summary'!$B$4),"",ROUND(SUMIFS('Payments'!$D$7:$D$906,'Payments'!$A$7:$A$906,A77,'Payments'!$C$7:$C$906,"Payment",'Payments'!$B$7:$B$906,"&lt;="&amp;'Summary'!$B$4,'Payments'!$F$7:$F$906,"OK"),2))</f>
        <v/>
      </c>
      <c r="H77" s="7" t="str">
        <f>IF(OR(A77="",Q77&lt;&gt;"",D77&gt;'Summary'!$B$4),"",ROUND(SUMIFS('Payments'!$D$7:$D$906,'Payments'!$A$7:$A$906,A77,'Payments'!$C$7:$C$906,"Credit",'Payments'!$B$7:$B$906,"&lt;="&amp;'Summary'!$B$4,'Payments'!$F$7:$F$906,"OK"),2))</f>
        <v/>
      </c>
      <c r="I77" s="7" t="str">
        <f>IF(OR(A77="",Q77&lt;&gt;"",D77&gt;'Summary'!$B$4),"",ROUND(F77-G77-H77,2))</f>
        <v/>
      </c>
      <c r="J77" s="12" t="str">
        <f>IF(OR(A77="",Q77&lt;&gt;"",D77&gt;'Summary'!$B$4),"",IF(I77&lt;=0,0,MAX(0,'Summary'!$B$4-E77)))</f>
        <v/>
      </c>
      <c r="K77" s="16" t="str">
        <f>IF(OR(A77="",Q77&lt;&gt;"",D77&gt;'Summary'!$B$4),"",IF(I77&lt;=0,"",IF(J77=0,"Not due",IF(J77&lt;=30,"1–30 days",IF(J77&lt;=60,"31–60 days",IF(J77&lt;=90,"61–90 days","91+ days"))))))</f>
        <v/>
      </c>
      <c r="L77" s="16" t="str">
        <f>IF(A77="","",IF(Q77&lt;&gt;"","Check row",IF(D77&gt;'Summary'!$B$4,"After as-at date",IF(I77&lt;0,"Overpaid",IF(I77=0,IF(H77&gt;0,"Settled / credited","Paid"),IF(J77&gt;0,IF(G77&gt;0,"Part-paid overdue","Overdue"),IF(G77&gt;0,"Part-paid","Not due")))))))</f>
        <v/>
      </c>
      <c r="M77" s="4"/>
      <c r="N77" s="4"/>
      <c r="O77" s="14"/>
      <c r="P77" s="14"/>
      <c r="Q77" s="16" t="str">
        <f>IF(COUNTA(A77:F77,M77:P77)=0,"",IF(A77="","Missing invoice no.",IF(COUNTIF($A$7:$A$306,A77)&gt;1,"Duplicate invoice no.",IF(B77="","Missing client",IF(OR(NOT(ISNUMBER(D77)),NOT(ISNUMBER(E77))),"Check dates",IF(OR(D77&lt;1,E77&lt;D77),"Check date order",IF(OR(NOT(ISNUMBER(F77)),F77&lt;0),"Check invoice amount","")))))))</f>
        <v/>
      </c>
    </row>
    <row r="78" ht="34" customHeight="1">
      <c r="A78" s="14"/>
      <c r="B78" s="14"/>
      <c r="C78" s="14"/>
      <c r="D78" s="4"/>
      <c r="E78" s="4"/>
      <c r="F78" s="15"/>
      <c r="G78" s="7" t="str">
        <f>IF(OR(A78="",Q78&lt;&gt;"",D78&gt;'Summary'!$B$4),"",ROUND(SUMIFS('Payments'!$D$7:$D$906,'Payments'!$A$7:$A$906,A78,'Payments'!$C$7:$C$906,"Payment",'Payments'!$B$7:$B$906,"&lt;="&amp;'Summary'!$B$4,'Payments'!$F$7:$F$906,"OK"),2))</f>
        <v/>
      </c>
      <c r="H78" s="7" t="str">
        <f>IF(OR(A78="",Q78&lt;&gt;"",D78&gt;'Summary'!$B$4),"",ROUND(SUMIFS('Payments'!$D$7:$D$906,'Payments'!$A$7:$A$906,A78,'Payments'!$C$7:$C$906,"Credit",'Payments'!$B$7:$B$906,"&lt;="&amp;'Summary'!$B$4,'Payments'!$F$7:$F$906,"OK"),2))</f>
        <v/>
      </c>
      <c r="I78" s="7" t="str">
        <f>IF(OR(A78="",Q78&lt;&gt;"",D78&gt;'Summary'!$B$4),"",ROUND(F78-G78-H78,2))</f>
        <v/>
      </c>
      <c r="J78" s="12" t="str">
        <f>IF(OR(A78="",Q78&lt;&gt;"",D78&gt;'Summary'!$B$4),"",IF(I78&lt;=0,0,MAX(0,'Summary'!$B$4-E78)))</f>
        <v/>
      </c>
      <c r="K78" s="16" t="str">
        <f>IF(OR(A78="",Q78&lt;&gt;"",D78&gt;'Summary'!$B$4),"",IF(I78&lt;=0,"",IF(J78=0,"Not due",IF(J78&lt;=30,"1–30 days",IF(J78&lt;=60,"31–60 days",IF(J78&lt;=90,"61–90 days","91+ days"))))))</f>
        <v/>
      </c>
      <c r="L78" s="16" t="str">
        <f>IF(A78="","",IF(Q78&lt;&gt;"","Check row",IF(D78&gt;'Summary'!$B$4,"After as-at date",IF(I78&lt;0,"Overpaid",IF(I78=0,IF(H78&gt;0,"Settled / credited","Paid"),IF(J78&gt;0,IF(G78&gt;0,"Part-paid overdue","Overdue"),IF(G78&gt;0,"Part-paid","Not due")))))))</f>
        <v/>
      </c>
      <c r="M78" s="4"/>
      <c r="N78" s="4"/>
      <c r="O78" s="14"/>
      <c r="P78" s="14"/>
      <c r="Q78" s="16" t="str">
        <f>IF(COUNTA(A78:F78,M78:P78)=0,"",IF(A78="","Missing invoice no.",IF(COUNTIF($A$7:$A$306,A78)&gt;1,"Duplicate invoice no.",IF(B78="","Missing client",IF(OR(NOT(ISNUMBER(D78)),NOT(ISNUMBER(E78))),"Check dates",IF(OR(D78&lt;1,E78&lt;D78),"Check date order",IF(OR(NOT(ISNUMBER(F78)),F78&lt;0),"Check invoice amount","")))))))</f>
        <v/>
      </c>
    </row>
    <row r="79" ht="34" customHeight="1">
      <c r="A79" s="14"/>
      <c r="B79" s="14"/>
      <c r="C79" s="14"/>
      <c r="D79" s="4"/>
      <c r="E79" s="4"/>
      <c r="F79" s="15"/>
      <c r="G79" s="7" t="str">
        <f>IF(OR(A79="",Q79&lt;&gt;"",D79&gt;'Summary'!$B$4),"",ROUND(SUMIFS('Payments'!$D$7:$D$906,'Payments'!$A$7:$A$906,A79,'Payments'!$C$7:$C$906,"Payment",'Payments'!$B$7:$B$906,"&lt;="&amp;'Summary'!$B$4,'Payments'!$F$7:$F$906,"OK"),2))</f>
        <v/>
      </c>
      <c r="H79" s="7" t="str">
        <f>IF(OR(A79="",Q79&lt;&gt;"",D79&gt;'Summary'!$B$4),"",ROUND(SUMIFS('Payments'!$D$7:$D$906,'Payments'!$A$7:$A$906,A79,'Payments'!$C$7:$C$906,"Credit",'Payments'!$B$7:$B$906,"&lt;="&amp;'Summary'!$B$4,'Payments'!$F$7:$F$906,"OK"),2))</f>
        <v/>
      </c>
      <c r="I79" s="7" t="str">
        <f>IF(OR(A79="",Q79&lt;&gt;"",D79&gt;'Summary'!$B$4),"",ROUND(F79-G79-H79,2))</f>
        <v/>
      </c>
      <c r="J79" s="12" t="str">
        <f>IF(OR(A79="",Q79&lt;&gt;"",D79&gt;'Summary'!$B$4),"",IF(I79&lt;=0,0,MAX(0,'Summary'!$B$4-E79)))</f>
        <v/>
      </c>
      <c r="K79" s="16" t="str">
        <f>IF(OR(A79="",Q79&lt;&gt;"",D79&gt;'Summary'!$B$4),"",IF(I79&lt;=0,"",IF(J79=0,"Not due",IF(J79&lt;=30,"1–30 days",IF(J79&lt;=60,"31–60 days",IF(J79&lt;=90,"61–90 days","91+ days"))))))</f>
        <v/>
      </c>
      <c r="L79" s="16" t="str">
        <f>IF(A79="","",IF(Q79&lt;&gt;"","Check row",IF(D79&gt;'Summary'!$B$4,"After as-at date",IF(I79&lt;0,"Overpaid",IF(I79=0,IF(H79&gt;0,"Settled / credited","Paid"),IF(J79&gt;0,IF(G79&gt;0,"Part-paid overdue","Overdue"),IF(G79&gt;0,"Part-paid","Not due")))))))</f>
        <v/>
      </c>
      <c r="M79" s="4"/>
      <c r="N79" s="4"/>
      <c r="O79" s="14"/>
      <c r="P79" s="14"/>
      <c r="Q79" s="16" t="str">
        <f>IF(COUNTA(A79:F79,M79:P79)=0,"",IF(A79="","Missing invoice no.",IF(COUNTIF($A$7:$A$306,A79)&gt;1,"Duplicate invoice no.",IF(B79="","Missing client",IF(OR(NOT(ISNUMBER(D79)),NOT(ISNUMBER(E79))),"Check dates",IF(OR(D79&lt;1,E79&lt;D79),"Check date order",IF(OR(NOT(ISNUMBER(F79)),F79&lt;0),"Check invoice amount","")))))))</f>
        <v/>
      </c>
    </row>
    <row r="80" ht="34" customHeight="1">
      <c r="A80" s="14"/>
      <c r="B80" s="14"/>
      <c r="C80" s="14"/>
      <c r="D80" s="4"/>
      <c r="E80" s="4"/>
      <c r="F80" s="15"/>
      <c r="G80" s="7" t="str">
        <f>IF(OR(A80="",Q80&lt;&gt;"",D80&gt;'Summary'!$B$4),"",ROUND(SUMIFS('Payments'!$D$7:$D$906,'Payments'!$A$7:$A$906,A80,'Payments'!$C$7:$C$906,"Payment",'Payments'!$B$7:$B$906,"&lt;="&amp;'Summary'!$B$4,'Payments'!$F$7:$F$906,"OK"),2))</f>
        <v/>
      </c>
      <c r="H80" s="7" t="str">
        <f>IF(OR(A80="",Q80&lt;&gt;"",D80&gt;'Summary'!$B$4),"",ROUND(SUMIFS('Payments'!$D$7:$D$906,'Payments'!$A$7:$A$906,A80,'Payments'!$C$7:$C$906,"Credit",'Payments'!$B$7:$B$906,"&lt;="&amp;'Summary'!$B$4,'Payments'!$F$7:$F$906,"OK"),2))</f>
        <v/>
      </c>
      <c r="I80" s="7" t="str">
        <f>IF(OR(A80="",Q80&lt;&gt;"",D80&gt;'Summary'!$B$4),"",ROUND(F80-G80-H80,2))</f>
        <v/>
      </c>
      <c r="J80" s="12" t="str">
        <f>IF(OR(A80="",Q80&lt;&gt;"",D80&gt;'Summary'!$B$4),"",IF(I80&lt;=0,0,MAX(0,'Summary'!$B$4-E80)))</f>
        <v/>
      </c>
      <c r="K80" s="16" t="str">
        <f>IF(OR(A80="",Q80&lt;&gt;"",D80&gt;'Summary'!$B$4),"",IF(I80&lt;=0,"",IF(J80=0,"Not due",IF(J80&lt;=30,"1–30 days",IF(J80&lt;=60,"31–60 days",IF(J80&lt;=90,"61–90 days","91+ days"))))))</f>
        <v/>
      </c>
      <c r="L80" s="16" t="str">
        <f>IF(A80="","",IF(Q80&lt;&gt;"","Check row",IF(D80&gt;'Summary'!$B$4,"After as-at date",IF(I80&lt;0,"Overpaid",IF(I80=0,IF(H80&gt;0,"Settled / credited","Paid"),IF(J80&gt;0,IF(G80&gt;0,"Part-paid overdue","Overdue"),IF(G80&gt;0,"Part-paid","Not due")))))))</f>
        <v/>
      </c>
      <c r="M80" s="4"/>
      <c r="N80" s="4"/>
      <c r="O80" s="14"/>
      <c r="P80" s="14"/>
      <c r="Q80" s="16" t="str">
        <f>IF(COUNTA(A80:F80,M80:P80)=0,"",IF(A80="","Missing invoice no.",IF(COUNTIF($A$7:$A$306,A80)&gt;1,"Duplicate invoice no.",IF(B80="","Missing client",IF(OR(NOT(ISNUMBER(D80)),NOT(ISNUMBER(E80))),"Check dates",IF(OR(D80&lt;1,E80&lt;D80),"Check date order",IF(OR(NOT(ISNUMBER(F80)),F80&lt;0),"Check invoice amount","")))))))</f>
        <v/>
      </c>
    </row>
    <row r="81" ht="34" customHeight="1">
      <c r="A81" s="14"/>
      <c r="B81" s="14"/>
      <c r="C81" s="14"/>
      <c r="D81" s="4"/>
      <c r="E81" s="4"/>
      <c r="F81" s="15"/>
      <c r="G81" s="7" t="str">
        <f>IF(OR(A81="",Q81&lt;&gt;"",D81&gt;'Summary'!$B$4),"",ROUND(SUMIFS('Payments'!$D$7:$D$906,'Payments'!$A$7:$A$906,A81,'Payments'!$C$7:$C$906,"Payment",'Payments'!$B$7:$B$906,"&lt;="&amp;'Summary'!$B$4,'Payments'!$F$7:$F$906,"OK"),2))</f>
        <v/>
      </c>
      <c r="H81" s="7" t="str">
        <f>IF(OR(A81="",Q81&lt;&gt;"",D81&gt;'Summary'!$B$4),"",ROUND(SUMIFS('Payments'!$D$7:$D$906,'Payments'!$A$7:$A$906,A81,'Payments'!$C$7:$C$906,"Credit",'Payments'!$B$7:$B$906,"&lt;="&amp;'Summary'!$B$4,'Payments'!$F$7:$F$906,"OK"),2))</f>
        <v/>
      </c>
      <c r="I81" s="7" t="str">
        <f>IF(OR(A81="",Q81&lt;&gt;"",D81&gt;'Summary'!$B$4),"",ROUND(F81-G81-H81,2))</f>
        <v/>
      </c>
      <c r="J81" s="12" t="str">
        <f>IF(OR(A81="",Q81&lt;&gt;"",D81&gt;'Summary'!$B$4),"",IF(I81&lt;=0,0,MAX(0,'Summary'!$B$4-E81)))</f>
        <v/>
      </c>
      <c r="K81" s="16" t="str">
        <f>IF(OR(A81="",Q81&lt;&gt;"",D81&gt;'Summary'!$B$4),"",IF(I81&lt;=0,"",IF(J81=0,"Not due",IF(J81&lt;=30,"1–30 days",IF(J81&lt;=60,"31–60 days",IF(J81&lt;=90,"61–90 days","91+ days"))))))</f>
        <v/>
      </c>
      <c r="L81" s="16" t="str">
        <f>IF(A81="","",IF(Q81&lt;&gt;"","Check row",IF(D81&gt;'Summary'!$B$4,"After as-at date",IF(I81&lt;0,"Overpaid",IF(I81=0,IF(H81&gt;0,"Settled / credited","Paid"),IF(J81&gt;0,IF(G81&gt;0,"Part-paid overdue","Overdue"),IF(G81&gt;0,"Part-paid","Not due")))))))</f>
        <v/>
      </c>
      <c r="M81" s="4"/>
      <c r="N81" s="4"/>
      <c r="O81" s="14"/>
      <c r="P81" s="14"/>
      <c r="Q81" s="16" t="str">
        <f>IF(COUNTA(A81:F81,M81:P81)=0,"",IF(A81="","Missing invoice no.",IF(COUNTIF($A$7:$A$306,A81)&gt;1,"Duplicate invoice no.",IF(B81="","Missing client",IF(OR(NOT(ISNUMBER(D81)),NOT(ISNUMBER(E81))),"Check dates",IF(OR(D81&lt;1,E81&lt;D81),"Check date order",IF(OR(NOT(ISNUMBER(F81)),F81&lt;0),"Check invoice amount","")))))))</f>
        <v/>
      </c>
    </row>
    <row r="82" ht="34" customHeight="1">
      <c r="A82" s="14"/>
      <c r="B82" s="14"/>
      <c r="C82" s="14"/>
      <c r="D82" s="4"/>
      <c r="E82" s="4"/>
      <c r="F82" s="15"/>
      <c r="G82" s="7" t="str">
        <f>IF(OR(A82="",Q82&lt;&gt;"",D82&gt;'Summary'!$B$4),"",ROUND(SUMIFS('Payments'!$D$7:$D$906,'Payments'!$A$7:$A$906,A82,'Payments'!$C$7:$C$906,"Payment",'Payments'!$B$7:$B$906,"&lt;="&amp;'Summary'!$B$4,'Payments'!$F$7:$F$906,"OK"),2))</f>
        <v/>
      </c>
      <c r="H82" s="7" t="str">
        <f>IF(OR(A82="",Q82&lt;&gt;"",D82&gt;'Summary'!$B$4),"",ROUND(SUMIFS('Payments'!$D$7:$D$906,'Payments'!$A$7:$A$906,A82,'Payments'!$C$7:$C$906,"Credit",'Payments'!$B$7:$B$906,"&lt;="&amp;'Summary'!$B$4,'Payments'!$F$7:$F$906,"OK"),2))</f>
        <v/>
      </c>
      <c r="I82" s="7" t="str">
        <f>IF(OR(A82="",Q82&lt;&gt;"",D82&gt;'Summary'!$B$4),"",ROUND(F82-G82-H82,2))</f>
        <v/>
      </c>
      <c r="J82" s="12" t="str">
        <f>IF(OR(A82="",Q82&lt;&gt;"",D82&gt;'Summary'!$B$4),"",IF(I82&lt;=0,0,MAX(0,'Summary'!$B$4-E82)))</f>
        <v/>
      </c>
      <c r="K82" s="16" t="str">
        <f>IF(OR(A82="",Q82&lt;&gt;"",D82&gt;'Summary'!$B$4),"",IF(I82&lt;=0,"",IF(J82=0,"Not due",IF(J82&lt;=30,"1–30 days",IF(J82&lt;=60,"31–60 days",IF(J82&lt;=90,"61–90 days","91+ days"))))))</f>
        <v/>
      </c>
      <c r="L82" s="16" t="str">
        <f>IF(A82="","",IF(Q82&lt;&gt;"","Check row",IF(D82&gt;'Summary'!$B$4,"After as-at date",IF(I82&lt;0,"Overpaid",IF(I82=0,IF(H82&gt;0,"Settled / credited","Paid"),IF(J82&gt;0,IF(G82&gt;0,"Part-paid overdue","Overdue"),IF(G82&gt;0,"Part-paid","Not due")))))))</f>
        <v/>
      </c>
      <c r="M82" s="4"/>
      <c r="N82" s="4"/>
      <c r="O82" s="14"/>
      <c r="P82" s="14"/>
      <c r="Q82" s="16" t="str">
        <f>IF(COUNTA(A82:F82,M82:P82)=0,"",IF(A82="","Missing invoice no.",IF(COUNTIF($A$7:$A$306,A82)&gt;1,"Duplicate invoice no.",IF(B82="","Missing client",IF(OR(NOT(ISNUMBER(D82)),NOT(ISNUMBER(E82))),"Check dates",IF(OR(D82&lt;1,E82&lt;D82),"Check date order",IF(OR(NOT(ISNUMBER(F82)),F82&lt;0),"Check invoice amount","")))))))</f>
        <v/>
      </c>
    </row>
    <row r="83" ht="34" customHeight="1">
      <c r="A83" s="14"/>
      <c r="B83" s="14"/>
      <c r="C83" s="14"/>
      <c r="D83" s="4"/>
      <c r="E83" s="4"/>
      <c r="F83" s="15"/>
      <c r="G83" s="7" t="str">
        <f>IF(OR(A83="",Q83&lt;&gt;"",D83&gt;'Summary'!$B$4),"",ROUND(SUMIFS('Payments'!$D$7:$D$906,'Payments'!$A$7:$A$906,A83,'Payments'!$C$7:$C$906,"Payment",'Payments'!$B$7:$B$906,"&lt;="&amp;'Summary'!$B$4,'Payments'!$F$7:$F$906,"OK"),2))</f>
        <v/>
      </c>
      <c r="H83" s="7" t="str">
        <f>IF(OR(A83="",Q83&lt;&gt;"",D83&gt;'Summary'!$B$4),"",ROUND(SUMIFS('Payments'!$D$7:$D$906,'Payments'!$A$7:$A$906,A83,'Payments'!$C$7:$C$906,"Credit",'Payments'!$B$7:$B$906,"&lt;="&amp;'Summary'!$B$4,'Payments'!$F$7:$F$906,"OK"),2))</f>
        <v/>
      </c>
      <c r="I83" s="7" t="str">
        <f>IF(OR(A83="",Q83&lt;&gt;"",D83&gt;'Summary'!$B$4),"",ROUND(F83-G83-H83,2))</f>
        <v/>
      </c>
      <c r="J83" s="12" t="str">
        <f>IF(OR(A83="",Q83&lt;&gt;"",D83&gt;'Summary'!$B$4),"",IF(I83&lt;=0,0,MAX(0,'Summary'!$B$4-E83)))</f>
        <v/>
      </c>
      <c r="K83" s="16" t="str">
        <f>IF(OR(A83="",Q83&lt;&gt;"",D83&gt;'Summary'!$B$4),"",IF(I83&lt;=0,"",IF(J83=0,"Not due",IF(J83&lt;=30,"1–30 days",IF(J83&lt;=60,"31–60 days",IF(J83&lt;=90,"61–90 days","91+ days"))))))</f>
        <v/>
      </c>
      <c r="L83" s="16" t="str">
        <f>IF(A83="","",IF(Q83&lt;&gt;"","Check row",IF(D83&gt;'Summary'!$B$4,"After as-at date",IF(I83&lt;0,"Overpaid",IF(I83=0,IF(H83&gt;0,"Settled / credited","Paid"),IF(J83&gt;0,IF(G83&gt;0,"Part-paid overdue","Overdue"),IF(G83&gt;0,"Part-paid","Not due")))))))</f>
        <v/>
      </c>
      <c r="M83" s="4"/>
      <c r="N83" s="4"/>
      <c r="O83" s="14"/>
      <c r="P83" s="14"/>
      <c r="Q83" s="16" t="str">
        <f>IF(COUNTA(A83:F83,M83:P83)=0,"",IF(A83="","Missing invoice no.",IF(COUNTIF($A$7:$A$306,A83)&gt;1,"Duplicate invoice no.",IF(B83="","Missing client",IF(OR(NOT(ISNUMBER(D83)),NOT(ISNUMBER(E83))),"Check dates",IF(OR(D83&lt;1,E83&lt;D83),"Check date order",IF(OR(NOT(ISNUMBER(F83)),F83&lt;0),"Check invoice amount","")))))))</f>
        <v/>
      </c>
    </row>
    <row r="84" ht="34" customHeight="1">
      <c r="A84" s="14"/>
      <c r="B84" s="14"/>
      <c r="C84" s="14"/>
      <c r="D84" s="4"/>
      <c r="E84" s="4"/>
      <c r="F84" s="15"/>
      <c r="G84" s="7" t="str">
        <f>IF(OR(A84="",Q84&lt;&gt;"",D84&gt;'Summary'!$B$4),"",ROUND(SUMIFS('Payments'!$D$7:$D$906,'Payments'!$A$7:$A$906,A84,'Payments'!$C$7:$C$906,"Payment",'Payments'!$B$7:$B$906,"&lt;="&amp;'Summary'!$B$4,'Payments'!$F$7:$F$906,"OK"),2))</f>
        <v/>
      </c>
      <c r="H84" s="7" t="str">
        <f>IF(OR(A84="",Q84&lt;&gt;"",D84&gt;'Summary'!$B$4),"",ROUND(SUMIFS('Payments'!$D$7:$D$906,'Payments'!$A$7:$A$906,A84,'Payments'!$C$7:$C$906,"Credit",'Payments'!$B$7:$B$906,"&lt;="&amp;'Summary'!$B$4,'Payments'!$F$7:$F$906,"OK"),2))</f>
        <v/>
      </c>
      <c r="I84" s="7" t="str">
        <f>IF(OR(A84="",Q84&lt;&gt;"",D84&gt;'Summary'!$B$4),"",ROUND(F84-G84-H84,2))</f>
        <v/>
      </c>
      <c r="J84" s="12" t="str">
        <f>IF(OR(A84="",Q84&lt;&gt;"",D84&gt;'Summary'!$B$4),"",IF(I84&lt;=0,0,MAX(0,'Summary'!$B$4-E84)))</f>
        <v/>
      </c>
      <c r="K84" s="16" t="str">
        <f>IF(OR(A84="",Q84&lt;&gt;"",D84&gt;'Summary'!$B$4),"",IF(I84&lt;=0,"",IF(J84=0,"Not due",IF(J84&lt;=30,"1–30 days",IF(J84&lt;=60,"31–60 days",IF(J84&lt;=90,"61–90 days","91+ days"))))))</f>
        <v/>
      </c>
      <c r="L84" s="16" t="str">
        <f>IF(A84="","",IF(Q84&lt;&gt;"","Check row",IF(D84&gt;'Summary'!$B$4,"After as-at date",IF(I84&lt;0,"Overpaid",IF(I84=0,IF(H84&gt;0,"Settled / credited","Paid"),IF(J84&gt;0,IF(G84&gt;0,"Part-paid overdue","Overdue"),IF(G84&gt;0,"Part-paid","Not due")))))))</f>
        <v/>
      </c>
      <c r="M84" s="4"/>
      <c r="N84" s="4"/>
      <c r="O84" s="14"/>
      <c r="P84" s="14"/>
      <c r="Q84" s="16" t="str">
        <f>IF(COUNTA(A84:F84,M84:P84)=0,"",IF(A84="","Missing invoice no.",IF(COUNTIF($A$7:$A$306,A84)&gt;1,"Duplicate invoice no.",IF(B84="","Missing client",IF(OR(NOT(ISNUMBER(D84)),NOT(ISNUMBER(E84))),"Check dates",IF(OR(D84&lt;1,E84&lt;D84),"Check date order",IF(OR(NOT(ISNUMBER(F84)),F84&lt;0),"Check invoice amount","")))))))</f>
        <v/>
      </c>
    </row>
    <row r="85" ht="34" customHeight="1">
      <c r="A85" s="14"/>
      <c r="B85" s="14"/>
      <c r="C85" s="14"/>
      <c r="D85" s="4"/>
      <c r="E85" s="4"/>
      <c r="F85" s="15"/>
      <c r="G85" s="7" t="str">
        <f>IF(OR(A85="",Q85&lt;&gt;"",D85&gt;'Summary'!$B$4),"",ROUND(SUMIFS('Payments'!$D$7:$D$906,'Payments'!$A$7:$A$906,A85,'Payments'!$C$7:$C$906,"Payment",'Payments'!$B$7:$B$906,"&lt;="&amp;'Summary'!$B$4,'Payments'!$F$7:$F$906,"OK"),2))</f>
        <v/>
      </c>
      <c r="H85" s="7" t="str">
        <f>IF(OR(A85="",Q85&lt;&gt;"",D85&gt;'Summary'!$B$4),"",ROUND(SUMIFS('Payments'!$D$7:$D$906,'Payments'!$A$7:$A$906,A85,'Payments'!$C$7:$C$906,"Credit",'Payments'!$B$7:$B$906,"&lt;="&amp;'Summary'!$B$4,'Payments'!$F$7:$F$906,"OK"),2))</f>
        <v/>
      </c>
      <c r="I85" s="7" t="str">
        <f>IF(OR(A85="",Q85&lt;&gt;"",D85&gt;'Summary'!$B$4),"",ROUND(F85-G85-H85,2))</f>
        <v/>
      </c>
      <c r="J85" s="12" t="str">
        <f>IF(OR(A85="",Q85&lt;&gt;"",D85&gt;'Summary'!$B$4),"",IF(I85&lt;=0,0,MAX(0,'Summary'!$B$4-E85)))</f>
        <v/>
      </c>
      <c r="K85" s="16" t="str">
        <f>IF(OR(A85="",Q85&lt;&gt;"",D85&gt;'Summary'!$B$4),"",IF(I85&lt;=0,"",IF(J85=0,"Not due",IF(J85&lt;=30,"1–30 days",IF(J85&lt;=60,"31–60 days",IF(J85&lt;=90,"61–90 days","91+ days"))))))</f>
        <v/>
      </c>
      <c r="L85" s="16" t="str">
        <f>IF(A85="","",IF(Q85&lt;&gt;"","Check row",IF(D85&gt;'Summary'!$B$4,"After as-at date",IF(I85&lt;0,"Overpaid",IF(I85=0,IF(H85&gt;0,"Settled / credited","Paid"),IF(J85&gt;0,IF(G85&gt;0,"Part-paid overdue","Overdue"),IF(G85&gt;0,"Part-paid","Not due")))))))</f>
        <v/>
      </c>
      <c r="M85" s="4"/>
      <c r="N85" s="4"/>
      <c r="O85" s="14"/>
      <c r="P85" s="14"/>
      <c r="Q85" s="16" t="str">
        <f>IF(COUNTA(A85:F85,M85:P85)=0,"",IF(A85="","Missing invoice no.",IF(COUNTIF($A$7:$A$306,A85)&gt;1,"Duplicate invoice no.",IF(B85="","Missing client",IF(OR(NOT(ISNUMBER(D85)),NOT(ISNUMBER(E85))),"Check dates",IF(OR(D85&lt;1,E85&lt;D85),"Check date order",IF(OR(NOT(ISNUMBER(F85)),F85&lt;0),"Check invoice amount","")))))))</f>
        <v/>
      </c>
    </row>
    <row r="86" ht="34" customHeight="1">
      <c r="A86" s="14"/>
      <c r="B86" s="14"/>
      <c r="C86" s="14"/>
      <c r="D86" s="4"/>
      <c r="E86" s="4"/>
      <c r="F86" s="15"/>
      <c r="G86" s="7" t="str">
        <f>IF(OR(A86="",Q86&lt;&gt;"",D86&gt;'Summary'!$B$4),"",ROUND(SUMIFS('Payments'!$D$7:$D$906,'Payments'!$A$7:$A$906,A86,'Payments'!$C$7:$C$906,"Payment",'Payments'!$B$7:$B$906,"&lt;="&amp;'Summary'!$B$4,'Payments'!$F$7:$F$906,"OK"),2))</f>
        <v/>
      </c>
      <c r="H86" s="7" t="str">
        <f>IF(OR(A86="",Q86&lt;&gt;"",D86&gt;'Summary'!$B$4),"",ROUND(SUMIFS('Payments'!$D$7:$D$906,'Payments'!$A$7:$A$906,A86,'Payments'!$C$7:$C$906,"Credit",'Payments'!$B$7:$B$906,"&lt;="&amp;'Summary'!$B$4,'Payments'!$F$7:$F$906,"OK"),2))</f>
        <v/>
      </c>
      <c r="I86" s="7" t="str">
        <f>IF(OR(A86="",Q86&lt;&gt;"",D86&gt;'Summary'!$B$4),"",ROUND(F86-G86-H86,2))</f>
        <v/>
      </c>
      <c r="J86" s="12" t="str">
        <f>IF(OR(A86="",Q86&lt;&gt;"",D86&gt;'Summary'!$B$4),"",IF(I86&lt;=0,0,MAX(0,'Summary'!$B$4-E86)))</f>
        <v/>
      </c>
      <c r="K86" s="16" t="str">
        <f>IF(OR(A86="",Q86&lt;&gt;"",D86&gt;'Summary'!$B$4),"",IF(I86&lt;=0,"",IF(J86=0,"Not due",IF(J86&lt;=30,"1–30 days",IF(J86&lt;=60,"31–60 days",IF(J86&lt;=90,"61–90 days","91+ days"))))))</f>
        <v/>
      </c>
      <c r="L86" s="16" t="str">
        <f>IF(A86="","",IF(Q86&lt;&gt;"","Check row",IF(D86&gt;'Summary'!$B$4,"After as-at date",IF(I86&lt;0,"Overpaid",IF(I86=0,IF(H86&gt;0,"Settled / credited","Paid"),IF(J86&gt;0,IF(G86&gt;0,"Part-paid overdue","Overdue"),IF(G86&gt;0,"Part-paid","Not due")))))))</f>
        <v/>
      </c>
      <c r="M86" s="4"/>
      <c r="N86" s="4"/>
      <c r="O86" s="14"/>
      <c r="P86" s="14"/>
      <c r="Q86" s="16" t="str">
        <f>IF(COUNTA(A86:F86,M86:P86)=0,"",IF(A86="","Missing invoice no.",IF(COUNTIF($A$7:$A$306,A86)&gt;1,"Duplicate invoice no.",IF(B86="","Missing client",IF(OR(NOT(ISNUMBER(D86)),NOT(ISNUMBER(E86))),"Check dates",IF(OR(D86&lt;1,E86&lt;D86),"Check date order",IF(OR(NOT(ISNUMBER(F86)),F86&lt;0),"Check invoice amount","")))))))</f>
        <v/>
      </c>
    </row>
    <row r="87" ht="34" customHeight="1">
      <c r="A87" s="14"/>
      <c r="B87" s="14"/>
      <c r="C87" s="14"/>
      <c r="D87" s="4"/>
      <c r="E87" s="4"/>
      <c r="F87" s="15"/>
      <c r="G87" s="7" t="str">
        <f>IF(OR(A87="",Q87&lt;&gt;"",D87&gt;'Summary'!$B$4),"",ROUND(SUMIFS('Payments'!$D$7:$D$906,'Payments'!$A$7:$A$906,A87,'Payments'!$C$7:$C$906,"Payment",'Payments'!$B$7:$B$906,"&lt;="&amp;'Summary'!$B$4,'Payments'!$F$7:$F$906,"OK"),2))</f>
        <v/>
      </c>
      <c r="H87" s="7" t="str">
        <f>IF(OR(A87="",Q87&lt;&gt;"",D87&gt;'Summary'!$B$4),"",ROUND(SUMIFS('Payments'!$D$7:$D$906,'Payments'!$A$7:$A$906,A87,'Payments'!$C$7:$C$906,"Credit",'Payments'!$B$7:$B$906,"&lt;="&amp;'Summary'!$B$4,'Payments'!$F$7:$F$906,"OK"),2))</f>
        <v/>
      </c>
      <c r="I87" s="7" t="str">
        <f>IF(OR(A87="",Q87&lt;&gt;"",D87&gt;'Summary'!$B$4),"",ROUND(F87-G87-H87,2))</f>
        <v/>
      </c>
      <c r="J87" s="12" t="str">
        <f>IF(OR(A87="",Q87&lt;&gt;"",D87&gt;'Summary'!$B$4),"",IF(I87&lt;=0,0,MAX(0,'Summary'!$B$4-E87)))</f>
        <v/>
      </c>
      <c r="K87" s="16" t="str">
        <f>IF(OR(A87="",Q87&lt;&gt;"",D87&gt;'Summary'!$B$4),"",IF(I87&lt;=0,"",IF(J87=0,"Not due",IF(J87&lt;=30,"1–30 days",IF(J87&lt;=60,"31–60 days",IF(J87&lt;=90,"61–90 days","91+ days"))))))</f>
        <v/>
      </c>
      <c r="L87" s="16" t="str">
        <f>IF(A87="","",IF(Q87&lt;&gt;"","Check row",IF(D87&gt;'Summary'!$B$4,"After as-at date",IF(I87&lt;0,"Overpaid",IF(I87=0,IF(H87&gt;0,"Settled / credited","Paid"),IF(J87&gt;0,IF(G87&gt;0,"Part-paid overdue","Overdue"),IF(G87&gt;0,"Part-paid","Not due")))))))</f>
        <v/>
      </c>
      <c r="M87" s="4"/>
      <c r="N87" s="4"/>
      <c r="O87" s="14"/>
      <c r="P87" s="14"/>
      <c r="Q87" s="16" t="str">
        <f>IF(COUNTA(A87:F87,M87:P87)=0,"",IF(A87="","Missing invoice no.",IF(COUNTIF($A$7:$A$306,A87)&gt;1,"Duplicate invoice no.",IF(B87="","Missing client",IF(OR(NOT(ISNUMBER(D87)),NOT(ISNUMBER(E87))),"Check dates",IF(OR(D87&lt;1,E87&lt;D87),"Check date order",IF(OR(NOT(ISNUMBER(F87)),F87&lt;0),"Check invoice amount","")))))))</f>
        <v/>
      </c>
    </row>
    <row r="88" ht="34" customHeight="1">
      <c r="A88" s="14"/>
      <c r="B88" s="14"/>
      <c r="C88" s="14"/>
      <c r="D88" s="4"/>
      <c r="E88" s="4"/>
      <c r="F88" s="15"/>
      <c r="G88" s="7" t="str">
        <f>IF(OR(A88="",Q88&lt;&gt;"",D88&gt;'Summary'!$B$4),"",ROUND(SUMIFS('Payments'!$D$7:$D$906,'Payments'!$A$7:$A$906,A88,'Payments'!$C$7:$C$906,"Payment",'Payments'!$B$7:$B$906,"&lt;="&amp;'Summary'!$B$4,'Payments'!$F$7:$F$906,"OK"),2))</f>
        <v/>
      </c>
      <c r="H88" s="7" t="str">
        <f>IF(OR(A88="",Q88&lt;&gt;"",D88&gt;'Summary'!$B$4),"",ROUND(SUMIFS('Payments'!$D$7:$D$906,'Payments'!$A$7:$A$906,A88,'Payments'!$C$7:$C$906,"Credit",'Payments'!$B$7:$B$906,"&lt;="&amp;'Summary'!$B$4,'Payments'!$F$7:$F$906,"OK"),2))</f>
        <v/>
      </c>
      <c r="I88" s="7" t="str">
        <f>IF(OR(A88="",Q88&lt;&gt;"",D88&gt;'Summary'!$B$4),"",ROUND(F88-G88-H88,2))</f>
        <v/>
      </c>
      <c r="J88" s="12" t="str">
        <f>IF(OR(A88="",Q88&lt;&gt;"",D88&gt;'Summary'!$B$4),"",IF(I88&lt;=0,0,MAX(0,'Summary'!$B$4-E88)))</f>
        <v/>
      </c>
      <c r="K88" s="16" t="str">
        <f>IF(OR(A88="",Q88&lt;&gt;"",D88&gt;'Summary'!$B$4),"",IF(I88&lt;=0,"",IF(J88=0,"Not due",IF(J88&lt;=30,"1–30 days",IF(J88&lt;=60,"31–60 days",IF(J88&lt;=90,"61–90 days","91+ days"))))))</f>
        <v/>
      </c>
      <c r="L88" s="16" t="str">
        <f>IF(A88="","",IF(Q88&lt;&gt;"","Check row",IF(D88&gt;'Summary'!$B$4,"After as-at date",IF(I88&lt;0,"Overpaid",IF(I88=0,IF(H88&gt;0,"Settled / credited","Paid"),IF(J88&gt;0,IF(G88&gt;0,"Part-paid overdue","Overdue"),IF(G88&gt;0,"Part-paid","Not due")))))))</f>
        <v/>
      </c>
      <c r="M88" s="4"/>
      <c r="N88" s="4"/>
      <c r="O88" s="14"/>
      <c r="P88" s="14"/>
      <c r="Q88" s="16" t="str">
        <f>IF(COUNTA(A88:F88,M88:P88)=0,"",IF(A88="","Missing invoice no.",IF(COUNTIF($A$7:$A$306,A88)&gt;1,"Duplicate invoice no.",IF(B88="","Missing client",IF(OR(NOT(ISNUMBER(D88)),NOT(ISNUMBER(E88))),"Check dates",IF(OR(D88&lt;1,E88&lt;D88),"Check date order",IF(OR(NOT(ISNUMBER(F88)),F88&lt;0),"Check invoice amount","")))))))</f>
        <v/>
      </c>
    </row>
    <row r="89" ht="34" customHeight="1">
      <c r="A89" s="14"/>
      <c r="B89" s="14"/>
      <c r="C89" s="14"/>
      <c r="D89" s="4"/>
      <c r="E89" s="4"/>
      <c r="F89" s="15"/>
      <c r="G89" s="7" t="str">
        <f>IF(OR(A89="",Q89&lt;&gt;"",D89&gt;'Summary'!$B$4),"",ROUND(SUMIFS('Payments'!$D$7:$D$906,'Payments'!$A$7:$A$906,A89,'Payments'!$C$7:$C$906,"Payment",'Payments'!$B$7:$B$906,"&lt;="&amp;'Summary'!$B$4,'Payments'!$F$7:$F$906,"OK"),2))</f>
        <v/>
      </c>
      <c r="H89" s="7" t="str">
        <f>IF(OR(A89="",Q89&lt;&gt;"",D89&gt;'Summary'!$B$4),"",ROUND(SUMIFS('Payments'!$D$7:$D$906,'Payments'!$A$7:$A$906,A89,'Payments'!$C$7:$C$906,"Credit",'Payments'!$B$7:$B$906,"&lt;="&amp;'Summary'!$B$4,'Payments'!$F$7:$F$906,"OK"),2))</f>
        <v/>
      </c>
      <c r="I89" s="7" t="str">
        <f>IF(OR(A89="",Q89&lt;&gt;"",D89&gt;'Summary'!$B$4),"",ROUND(F89-G89-H89,2))</f>
        <v/>
      </c>
      <c r="J89" s="12" t="str">
        <f>IF(OR(A89="",Q89&lt;&gt;"",D89&gt;'Summary'!$B$4),"",IF(I89&lt;=0,0,MAX(0,'Summary'!$B$4-E89)))</f>
        <v/>
      </c>
      <c r="K89" s="16" t="str">
        <f>IF(OR(A89="",Q89&lt;&gt;"",D89&gt;'Summary'!$B$4),"",IF(I89&lt;=0,"",IF(J89=0,"Not due",IF(J89&lt;=30,"1–30 days",IF(J89&lt;=60,"31–60 days",IF(J89&lt;=90,"61–90 days","91+ days"))))))</f>
        <v/>
      </c>
      <c r="L89" s="16" t="str">
        <f>IF(A89="","",IF(Q89&lt;&gt;"","Check row",IF(D89&gt;'Summary'!$B$4,"After as-at date",IF(I89&lt;0,"Overpaid",IF(I89=0,IF(H89&gt;0,"Settled / credited","Paid"),IF(J89&gt;0,IF(G89&gt;0,"Part-paid overdue","Overdue"),IF(G89&gt;0,"Part-paid","Not due")))))))</f>
        <v/>
      </c>
      <c r="M89" s="4"/>
      <c r="N89" s="4"/>
      <c r="O89" s="14"/>
      <c r="P89" s="14"/>
      <c r="Q89" s="16" t="str">
        <f>IF(COUNTA(A89:F89,M89:P89)=0,"",IF(A89="","Missing invoice no.",IF(COUNTIF($A$7:$A$306,A89)&gt;1,"Duplicate invoice no.",IF(B89="","Missing client",IF(OR(NOT(ISNUMBER(D89)),NOT(ISNUMBER(E89))),"Check dates",IF(OR(D89&lt;1,E89&lt;D89),"Check date order",IF(OR(NOT(ISNUMBER(F89)),F89&lt;0),"Check invoice amount","")))))))</f>
        <v/>
      </c>
    </row>
    <row r="90" ht="34" customHeight="1">
      <c r="A90" s="14"/>
      <c r="B90" s="14"/>
      <c r="C90" s="14"/>
      <c r="D90" s="4"/>
      <c r="E90" s="4"/>
      <c r="F90" s="15"/>
      <c r="G90" s="7" t="str">
        <f>IF(OR(A90="",Q90&lt;&gt;"",D90&gt;'Summary'!$B$4),"",ROUND(SUMIFS('Payments'!$D$7:$D$906,'Payments'!$A$7:$A$906,A90,'Payments'!$C$7:$C$906,"Payment",'Payments'!$B$7:$B$906,"&lt;="&amp;'Summary'!$B$4,'Payments'!$F$7:$F$906,"OK"),2))</f>
        <v/>
      </c>
      <c r="H90" s="7" t="str">
        <f>IF(OR(A90="",Q90&lt;&gt;"",D90&gt;'Summary'!$B$4),"",ROUND(SUMIFS('Payments'!$D$7:$D$906,'Payments'!$A$7:$A$906,A90,'Payments'!$C$7:$C$906,"Credit",'Payments'!$B$7:$B$906,"&lt;="&amp;'Summary'!$B$4,'Payments'!$F$7:$F$906,"OK"),2))</f>
        <v/>
      </c>
      <c r="I90" s="7" t="str">
        <f>IF(OR(A90="",Q90&lt;&gt;"",D90&gt;'Summary'!$B$4),"",ROUND(F90-G90-H90,2))</f>
        <v/>
      </c>
      <c r="J90" s="12" t="str">
        <f>IF(OR(A90="",Q90&lt;&gt;"",D90&gt;'Summary'!$B$4),"",IF(I90&lt;=0,0,MAX(0,'Summary'!$B$4-E90)))</f>
        <v/>
      </c>
      <c r="K90" s="16" t="str">
        <f>IF(OR(A90="",Q90&lt;&gt;"",D90&gt;'Summary'!$B$4),"",IF(I90&lt;=0,"",IF(J90=0,"Not due",IF(J90&lt;=30,"1–30 days",IF(J90&lt;=60,"31–60 days",IF(J90&lt;=90,"61–90 days","91+ days"))))))</f>
        <v/>
      </c>
      <c r="L90" s="16" t="str">
        <f>IF(A90="","",IF(Q90&lt;&gt;"","Check row",IF(D90&gt;'Summary'!$B$4,"After as-at date",IF(I90&lt;0,"Overpaid",IF(I90=0,IF(H90&gt;0,"Settled / credited","Paid"),IF(J90&gt;0,IF(G90&gt;0,"Part-paid overdue","Overdue"),IF(G90&gt;0,"Part-paid","Not due")))))))</f>
        <v/>
      </c>
      <c r="M90" s="4"/>
      <c r="N90" s="4"/>
      <c r="O90" s="14"/>
      <c r="P90" s="14"/>
      <c r="Q90" s="16" t="str">
        <f>IF(COUNTA(A90:F90,M90:P90)=0,"",IF(A90="","Missing invoice no.",IF(COUNTIF($A$7:$A$306,A90)&gt;1,"Duplicate invoice no.",IF(B90="","Missing client",IF(OR(NOT(ISNUMBER(D90)),NOT(ISNUMBER(E90))),"Check dates",IF(OR(D90&lt;1,E90&lt;D90),"Check date order",IF(OR(NOT(ISNUMBER(F90)),F90&lt;0),"Check invoice amount","")))))))</f>
        <v/>
      </c>
    </row>
    <row r="91" ht="34" customHeight="1">
      <c r="A91" s="14"/>
      <c r="B91" s="14"/>
      <c r="C91" s="14"/>
      <c r="D91" s="4"/>
      <c r="E91" s="4"/>
      <c r="F91" s="15"/>
      <c r="G91" s="7" t="str">
        <f>IF(OR(A91="",Q91&lt;&gt;"",D91&gt;'Summary'!$B$4),"",ROUND(SUMIFS('Payments'!$D$7:$D$906,'Payments'!$A$7:$A$906,A91,'Payments'!$C$7:$C$906,"Payment",'Payments'!$B$7:$B$906,"&lt;="&amp;'Summary'!$B$4,'Payments'!$F$7:$F$906,"OK"),2))</f>
        <v/>
      </c>
      <c r="H91" s="7" t="str">
        <f>IF(OR(A91="",Q91&lt;&gt;"",D91&gt;'Summary'!$B$4),"",ROUND(SUMIFS('Payments'!$D$7:$D$906,'Payments'!$A$7:$A$906,A91,'Payments'!$C$7:$C$906,"Credit",'Payments'!$B$7:$B$906,"&lt;="&amp;'Summary'!$B$4,'Payments'!$F$7:$F$906,"OK"),2))</f>
        <v/>
      </c>
      <c r="I91" s="7" t="str">
        <f>IF(OR(A91="",Q91&lt;&gt;"",D91&gt;'Summary'!$B$4),"",ROUND(F91-G91-H91,2))</f>
        <v/>
      </c>
      <c r="J91" s="12" t="str">
        <f>IF(OR(A91="",Q91&lt;&gt;"",D91&gt;'Summary'!$B$4),"",IF(I91&lt;=0,0,MAX(0,'Summary'!$B$4-E91)))</f>
        <v/>
      </c>
      <c r="K91" s="16" t="str">
        <f>IF(OR(A91="",Q91&lt;&gt;"",D91&gt;'Summary'!$B$4),"",IF(I91&lt;=0,"",IF(J91=0,"Not due",IF(J91&lt;=30,"1–30 days",IF(J91&lt;=60,"31–60 days",IF(J91&lt;=90,"61–90 days","91+ days"))))))</f>
        <v/>
      </c>
      <c r="L91" s="16" t="str">
        <f>IF(A91="","",IF(Q91&lt;&gt;"","Check row",IF(D91&gt;'Summary'!$B$4,"After as-at date",IF(I91&lt;0,"Overpaid",IF(I91=0,IF(H91&gt;0,"Settled / credited","Paid"),IF(J91&gt;0,IF(G91&gt;0,"Part-paid overdue","Overdue"),IF(G91&gt;0,"Part-paid","Not due")))))))</f>
        <v/>
      </c>
      <c r="M91" s="4"/>
      <c r="N91" s="4"/>
      <c r="O91" s="14"/>
      <c r="P91" s="14"/>
      <c r="Q91" s="16" t="str">
        <f>IF(COUNTA(A91:F91,M91:P91)=0,"",IF(A91="","Missing invoice no.",IF(COUNTIF($A$7:$A$306,A91)&gt;1,"Duplicate invoice no.",IF(B91="","Missing client",IF(OR(NOT(ISNUMBER(D91)),NOT(ISNUMBER(E91))),"Check dates",IF(OR(D91&lt;1,E91&lt;D91),"Check date order",IF(OR(NOT(ISNUMBER(F91)),F91&lt;0),"Check invoice amount","")))))))</f>
        <v/>
      </c>
    </row>
    <row r="92" ht="34" customHeight="1">
      <c r="A92" s="14"/>
      <c r="B92" s="14"/>
      <c r="C92" s="14"/>
      <c r="D92" s="4"/>
      <c r="E92" s="4"/>
      <c r="F92" s="15"/>
      <c r="G92" s="7" t="str">
        <f>IF(OR(A92="",Q92&lt;&gt;"",D92&gt;'Summary'!$B$4),"",ROUND(SUMIFS('Payments'!$D$7:$D$906,'Payments'!$A$7:$A$906,A92,'Payments'!$C$7:$C$906,"Payment",'Payments'!$B$7:$B$906,"&lt;="&amp;'Summary'!$B$4,'Payments'!$F$7:$F$906,"OK"),2))</f>
        <v/>
      </c>
      <c r="H92" s="7" t="str">
        <f>IF(OR(A92="",Q92&lt;&gt;"",D92&gt;'Summary'!$B$4),"",ROUND(SUMIFS('Payments'!$D$7:$D$906,'Payments'!$A$7:$A$906,A92,'Payments'!$C$7:$C$906,"Credit",'Payments'!$B$7:$B$906,"&lt;="&amp;'Summary'!$B$4,'Payments'!$F$7:$F$906,"OK"),2))</f>
        <v/>
      </c>
      <c r="I92" s="7" t="str">
        <f>IF(OR(A92="",Q92&lt;&gt;"",D92&gt;'Summary'!$B$4),"",ROUND(F92-G92-H92,2))</f>
        <v/>
      </c>
      <c r="J92" s="12" t="str">
        <f>IF(OR(A92="",Q92&lt;&gt;"",D92&gt;'Summary'!$B$4),"",IF(I92&lt;=0,0,MAX(0,'Summary'!$B$4-E92)))</f>
        <v/>
      </c>
      <c r="K92" s="16" t="str">
        <f>IF(OR(A92="",Q92&lt;&gt;"",D92&gt;'Summary'!$B$4),"",IF(I92&lt;=0,"",IF(J92=0,"Not due",IF(J92&lt;=30,"1–30 days",IF(J92&lt;=60,"31–60 days",IF(J92&lt;=90,"61–90 days","91+ days"))))))</f>
        <v/>
      </c>
      <c r="L92" s="16" t="str">
        <f>IF(A92="","",IF(Q92&lt;&gt;"","Check row",IF(D92&gt;'Summary'!$B$4,"After as-at date",IF(I92&lt;0,"Overpaid",IF(I92=0,IF(H92&gt;0,"Settled / credited","Paid"),IF(J92&gt;0,IF(G92&gt;0,"Part-paid overdue","Overdue"),IF(G92&gt;0,"Part-paid","Not due")))))))</f>
        <v/>
      </c>
      <c r="M92" s="4"/>
      <c r="N92" s="4"/>
      <c r="O92" s="14"/>
      <c r="P92" s="14"/>
      <c r="Q92" s="16" t="str">
        <f>IF(COUNTA(A92:F92,M92:P92)=0,"",IF(A92="","Missing invoice no.",IF(COUNTIF($A$7:$A$306,A92)&gt;1,"Duplicate invoice no.",IF(B92="","Missing client",IF(OR(NOT(ISNUMBER(D92)),NOT(ISNUMBER(E92))),"Check dates",IF(OR(D92&lt;1,E92&lt;D92),"Check date order",IF(OR(NOT(ISNUMBER(F92)),F92&lt;0),"Check invoice amount","")))))))</f>
        <v/>
      </c>
    </row>
    <row r="93" ht="34" customHeight="1">
      <c r="A93" s="14"/>
      <c r="B93" s="14"/>
      <c r="C93" s="14"/>
      <c r="D93" s="4"/>
      <c r="E93" s="4"/>
      <c r="F93" s="15"/>
      <c r="G93" s="7" t="str">
        <f>IF(OR(A93="",Q93&lt;&gt;"",D93&gt;'Summary'!$B$4),"",ROUND(SUMIFS('Payments'!$D$7:$D$906,'Payments'!$A$7:$A$906,A93,'Payments'!$C$7:$C$906,"Payment",'Payments'!$B$7:$B$906,"&lt;="&amp;'Summary'!$B$4,'Payments'!$F$7:$F$906,"OK"),2))</f>
        <v/>
      </c>
      <c r="H93" s="7" t="str">
        <f>IF(OR(A93="",Q93&lt;&gt;"",D93&gt;'Summary'!$B$4),"",ROUND(SUMIFS('Payments'!$D$7:$D$906,'Payments'!$A$7:$A$906,A93,'Payments'!$C$7:$C$906,"Credit",'Payments'!$B$7:$B$906,"&lt;="&amp;'Summary'!$B$4,'Payments'!$F$7:$F$906,"OK"),2))</f>
        <v/>
      </c>
      <c r="I93" s="7" t="str">
        <f>IF(OR(A93="",Q93&lt;&gt;"",D93&gt;'Summary'!$B$4),"",ROUND(F93-G93-H93,2))</f>
        <v/>
      </c>
      <c r="J93" s="12" t="str">
        <f>IF(OR(A93="",Q93&lt;&gt;"",D93&gt;'Summary'!$B$4),"",IF(I93&lt;=0,0,MAX(0,'Summary'!$B$4-E93)))</f>
        <v/>
      </c>
      <c r="K93" s="16" t="str">
        <f>IF(OR(A93="",Q93&lt;&gt;"",D93&gt;'Summary'!$B$4),"",IF(I93&lt;=0,"",IF(J93=0,"Not due",IF(J93&lt;=30,"1–30 days",IF(J93&lt;=60,"31–60 days",IF(J93&lt;=90,"61–90 days","91+ days"))))))</f>
        <v/>
      </c>
      <c r="L93" s="16" t="str">
        <f>IF(A93="","",IF(Q93&lt;&gt;"","Check row",IF(D93&gt;'Summary'!$B$4,"After as-at date",IF(I93&lt;0,"Overpaid",IF(I93=0,IF(H93&gt;0,"Settled / credited","Paid"),IF(J93&gt;0,IF(G93&gt;0,"Part-paid overdue","Overdue"),IF(G93&gt;0,"Part-paid","Not due")))))))</f>
        <v/>
      </c>
      <c r="M93" s="4"/>
      <c r="N93" s="4"/>
      <c r="O93" s="14"/>
      <c r="P93" s="14"/>
      <c r="Q93" s="16" t="str">
        <f>IF(COUNTA(A93:F93,M93:P93)=0,"",IF(A93="","Missing invoice no.",IF(COUNTIF($A$7:$A$306,A93)&gt;1,"Duplicate invoice no.",IF(B93="","Missing client",IF(OR(NOT(ISNUMBER(D93)),NOT(ISNUMBER(E93))),"Check dates",IF(OR(D93&lt;1,E93&lt;D93),"Check date order",IF(OR(NOT(ISNUMBER(F93)),F93&lt;0),"Check invoice amount","")))))))</f>
        <v/>
      </c>
    </row>
    <row r="94" ht="34" customHeight="1">
      <c r="A94" s="14"/>
      <c r="B94" s="14"/>
      <c r="C94" s="14"/>
      <c r="D94" s="4"/>
      <c r="E94" s="4"/>
      <c r="F94" s="15"/>
      <c r="G94" s="7" t="str">
        <f>IF(OR(A94="",Q94&lt;&gt;"",D94&gt;'Summary'!$B$4),"",ROUND(SUMIFS('Payments'!$D$7:$D$906,'Payments'!$A$7:$A$906,A94,'Payments'!$C$7:$C$906,"Payment",'Payments'!$B$7:$B$906,"&lt;="&amp;'Summary'!$B$4,'Payments'!$F$7:$F$906,"OK"),2))</f>
        <v/>
      </c>
      <c r="H94" s="7" t="str">
        <f>IF(OR(A94="",Q94&lt;&gt;"",D94&gt;'Summary'!$B$4),"",ROUND(SUMIFS('Payments'!$D$7:$D$906,'Payments'!$A$7:$A$906,A94,'Payments'!$C$7:$C$906,"Credit",'Payments'!$B$7:$B$906,"&lt;="&amp;'Summary'!$B$4,'Payments'!$F$7:$F$906,"OK"),2))</f>
        <v/>
      </c>
      <c r="I94" s="7" t="str">
        <f>IF(OR(A94="",Q94&lt;&gt;"",D94&gt;'Summary'!$B$4),"",ROUND(F94-G94-H94,2))</f>
        <v/>
      </c>
      <c r="J94" s="12" t="str">
        <f>IF(OR(A94="",Q94&lt;&gt;"",D94&gt;'Summary'!$B$4),"",IF(I94&lt;=0,0,MAX(0,'Summary'!$B$4-E94)))</f>
        <v/>
      </c>
      <c r="K94" s="16" t="str">
        <f>IF(OR(A94="",Q94&lt;&gt;"",D94&gt;'Summary'!$B$4),"",IF(I94&lt;=0,"",IF(J94=0,"Not due",IF(J94&lt;=30,"1–30 days",IF(J94&lt;=60,"31–60 days",IF(J94&lt;=90,"61–90 days","91+ days"))))))</f>
        <v/>
      </c>
      <c r="L94" s="16" t="str">
        <f>IF(A94="","",IF(Q94&lt;&gt;"","Check row",IF(D94&gt;'Summary'!$B$4,"After as-at date",IF(I94&lt;0,"Overpaid",IF(I94=0,IF(H94&gt;0,"Settled / credited","Paid"),IF(J94&gt;0,IF(G94&gt;0,"Part-paid overdue","Overdue"),IF(G94&gt;0,"Part-paid","Not due")))))))</f>
        <v/>
      </c>
      <c r="M94" s="4"/>
      <c r="N94" s="4"/>
      <c r="O94" s="14"/>
      <c r="P94" s="14"/>
      <c r="Q94" s="16" t="str">
        <f>IF(COUNTA(A94:F94,M94:P94)=0,"",IF(A94="","Missing invoice no.",IF(COUNTIF($A$7:$A$306,A94)&gt;1,"Duplicate invoice no.",IF(B94="","Missing client",IF(OR(NOT(ISNUMBER(D94)),NOT(ISNUMBER(E94))),"Check dates",IF(OR(D94&lt;1,E94&lt;D94),"Check date order",IF(OR(NOT(ISNUMBER(F94)),F94&lt;0),"Check invoice amount","")))))))</f>
        <v/>
      </c>
    </row>
    <row r="95" ht="34" customHeight="1">
      <c r="A95" s="14"/>
      <c r="B95" s="14"/>
      <c r="C95" s="14"/>
      <c r="D95" s="4"/>
      <c r="E95" s="4"/>
      <c r="F95" s="15"/>
      <c r="G95" s="7" t="str">
        <f>IF(OR(A95="",Q95&lt;&gt;"",D95&gt;'Summary'!$B$4),"",ROUND(SUMIFS('Payments'!$D$7:$D$906,'Payments'!$A$7:$A$906,A95,'Payments'!$C$7:$C$906,"Payment",'Payments'!$B$7:$B$906,"&lt;="&amp;'Summary'!$B$4,'Payments'!$F$7:$F$906,"OK"),2))</f>
        <v/>
      </c>
      <c r="H95" s="7" t="str">
        <f>IF(OR(A95="",Q95&lt;&gt;"",D95&gt;'Summary'!$B$4),"",ROUND(SUMIFS('Payments'!$D$7:$D$906,'Payments'!$A$7:$A$906,A95,'Payments'!$C$7:$C$906,"Credit",'Payments'!$B$7:$B$906,"&lt;="&amp;'Summary'!$B$4,'Payments'!$F$7:$F$906,"OK"),2))</f>
        <v/>
      </c>
      <c r="I95" s="7" t="str">
        <f>IF(OR(A95="",Q95&lt;&gt;"",D95&gt;'Summary'!$B$4),"",ROUND(F95-G95-H95,2))</f>
        <v/>
      </c>
      <c r="J95" s="12" t="str">
        <f>IF(OR(A95="",Q95&lt;&gt;"",D95&gt;'Summary'!$B$4),"",IF(I95&lt;=0,0,MAX(0,'Summary'!$B$4-E95)))</f>
        <v/>
      </c>
      <c r="K95" s="16" t="str">
        <f>IF(OR(A95="",Q95&lt;&gt;"",D95&gt;'Summary'!$B$4),"",IF(I95&lt;=0,"",IF(J95=0,"Not due",IF(J95&lt;=30,"1–30 days",IF(J95&lt;=60,"31–60 days",IF(J95&lt;=90,"61–90 days","91+ days"))))))</f>
        <v/>
      </c>
      <c r="L95" s="16" t="str">
        <f>IF(A95="","",IF(Q95&lt;&gt;"","Check row",IF(D95&gt;'Summary'!$B$4,"After as-at date",IF(I95&lt;0,"Overpaid",IF(I95=0,IF(H95&gt;0,"Settled / credited","Paid"),IF(J95&gt;0,IF(G95&gt;0,"Part-paid overdue","Overdue"),IF(G95&gt;0,"Part-paid","Not due")))))))</f>
        <v/>
      </c>
      <c r="M95" s="4"/>
      <c r="N95" s="4"/>
      <c r="O95" s="14"/>
      <c r="P95" s="14"/>
      <c r="Q95" s="16" t="str">
        <f>IF(COUNTA(A95:F95,M95:P95)=0,"",IF(A95="","Missing invoice no.",IF(COUNTIF($A$7:$A$306,A95)&gt;1,"Duplicate invoice no.",IF(B95="","Missing client",IF(OR(NOT(ISNUMBER(D95)),NOT(ISNUMBER(E95))),"Check dates",IF(OR(D95&lt;1,E95&lt;D95),"Check date order",IF(OR(NOT(ISNUMBER(F95)),F95&lt;0),"Check invoice amount","")))))))</f>
        <v/>
      </c>
    </row>
    <row r="96" ht="34" customHeight="1">
      <c r="A96" s="14"/>
      <c r="B96" s="14"/>
      <c r="C96" s="14"/>
      <c r="D96" s="4"/>
      <c r="E96" s="4"/>
      <c r="F96" s="15"/>
      <c r="G96" s="7" t="str">
        <f>IF(OR(A96="",Q96&lt;&gt;"",D96&gt;'Summary'!$B$4),"",ROUND(SUMIFS('Payments'!$D$7:$D$906,'Payments'!$A$7:$A$906,A96,'Payments'!$C$7:$C$906,"Payment",'Payments'!$B$7:$B$906,"&lt;="&amp;'Summary'!$B$4,'Payments'!$F$7:$F$906,"OK"),2))</f>
        <v/>
      </c>
      <c r="H96" s="7" t="str">
        <f>IF(OR(A96="",Q96&lt;&gt;"",D96&gt;'Summary'!$B$4),"",ROUND(SUMIFS('Payments'!$D$7:$D$906,'Payments'!$A$7:$A$906,A96,'Payments'!$C$7:$C$906,"Credit",'Payments'!$B$7:$B$906,"&lt;="&amp;'Summary'!$B$4,'Payments'!$F$7:$F$906,"OK"),2))</f>
        <v/>
      </c>
      <c r="I96" s="7" t="str">
        <f>IF(OR(A96="",Q96&lt;&gt;"",D96&gt;'Summary'!$B$4),"",ROUND(F96-G96-H96,2))</f>
        <v/>
      </c>
      <c r="J96" s="12" t="str">
        <f>IF(OR(A96="",Q96&lt;&gt;"",D96&gt;'Summary'!$B$4),"",IF(I96&lt;=0,0,MAX(0,'Summary'!$B$4-E96)))</f>
        <v/>
      </c>
      <c r="K96" s="16" t="str">
        <f>IF(OR(A96="",Q96&lt;&gt;"",D96&gt;'Summary'!$B$4),"",IF(I96&lt;=0,"",IF(J96=0,"Not due",IF(J96&lt;=30,"1–30 days",IF(J96&lt;=60,"31–60 days",IF(J96&lt;=90,"61–90 days","91+ days"))))))</f>
        <v/>
      </c>
      <c r="L96" s="16" t="str">
        <f>IF(A96="","",IF(Q96&lt;&gt;"","Check row",IF(D96&gt;'Summary'!$B$4,"After as-at date",IF(I96&lt;0,"Overpaid",IF(I96=0,IF(H96&gt;0,"Settled / credited","Paid"),IF(J96&gt;0,IF(G96&gt;0,"Part-paid overdue","Overdue"),IF(G96&gt;0,"Part-paid","Not due")))))))</f>
        <v/>
      </c>
      <c r="M96" s="4"/>
      <c r="N96" s="4"/>
      <c r="O96" s="14"/>
      <c r="P96" s="14"/>
      <c r="Q96" s="16" t="str">
        <f>IF(COUNTA(A96:F96,M96:P96)=0,"",IF(A96="","Missing invoice no.",IF(COUNTIF($A$7:$A$306,A96)&gt;1,"Duplicate invoice no.",IF(B96="","Missing client",IF(OR(NOT(ISNUMBER(D96)),NOT(ISNUMBER(E96))),"Check dates",IF(OR(D96&lt;1,E96&lt;D96),"Check date order",IF(OR(NOT(ISNUMBER(F96)),F96&lt;0),"Check invoice amount","")))))))</f>
        <v/>
      </c>
    </row>
    <row r="97" ht="34" customHeight="1">
      <c r="A97" s="14"/>
      <c r="B97" s="14"/>
      <c r="C97" s="14"/>
      <c r="D97" s="4"/>
      <c r="E97" s="4"/>
      <c r="F97" s="15"/>
      <c r="G97" s="7" t="str">
        <f>IF(OR(A97="",Q97&lt;&gt;"",D97&gt;'Summary'!$B$4),"",ROUND(SUMIFS('Payments'!$D$7:$D$906,'Payments'!$A$7:$A$906,A97,'Payments'!$C$7:$C$906,"Payment",'Payments'!$B$7:$B$906,"&lt;="&amp;'Summary'!$B$4,'Payments'!$F$7:$F$906,"OK"),2))</f>
        <v/>
      </c>
      <c r="H97" s="7" t="str">
        <f>IF(OR(A97="",Q97&lt;&gt;"",D97&gt;'Summary'!$B$4),"",ROUND(SUMIFS('Payments'!$D$7:$D$906,'Payments'!$A$7:$A$906,A97,'Payments'!$C$7:$C$906,"Credit",'Payments'!$B$7:$B$906,"&lt;="&amp;'Summary'!$B$4,'Payments'!$F$7:$F$906,"OK"),2))</f>
        <v/>
      </c>
      <c r="I97" s="7" t="str">
        <f>IF(OR(A97="",Q97&lt;&gt;"",D97&gt;'Summary'!$B$4),"",ROUND(F97-G97-H97,2))</f>
        <v/>
      </c>
      <c r="J97" s="12" t="str">
        <f>IF(OR(A97="",Q97&lt;&gt;"",D97&gt;'Summary'!$B$4),"",IF(I97&lt;=0,0,MAX(0,'Summary'!$B$4-E97)))</f>
        <v/>
      </c>
      <c r="K97" s="16" t="str">
        <f>IF(OR(A97="",Q97&lt;&gt;"",D97&gt;'Summary'!$B$4),"",IF(I97&lt;=0,"",IF(J97=0,"Not due",IF(J97&lt;=30,"1–30 days",IF(J97&lt;=60,"31–60 days",IF(J97&lt;=90,"61–90 days","91+ days"))))))</f>
        <v/>
      </c>
      <c r="L97" s="16" t="str">
        <f>IF(A97="","",IF(Q97&lt;&gt;"","Check row",IF(D97&gt;'Summary'!$B$4,"After as-at date",IF(I97&lt;0,"Overpaid",IF(I97=0,IF(H97&gt;0,"Settled / credited","Paid"),IF(J97&gt;0,IF(G97&gt;0,"Part-paid overdue","Overdue"),IF(G97&gt;0,"Part-paid","Not due")))))))</f>
        <v/>
      </c>
      <c r="M97" s="4"/>
      <c r="N97" s="4"/>
      <c r="O97" s="14"/>
      <c r="P97" s="14"/>
      <c r="Q97" s="16" t="str">
        <f>IF(COUNTA(A97:F97,M97:P97)=0,"",IF(A97="","Missing invoice no.",IF(COUNTIF($A$7:$A$306,A97)&gt;1,"Duplicate invoice no.",IF(B97="","Missing client",IF(OR(NOT(ISNUMBER(D97)),NOT(ISNUMBER(E97))),"Check dates",IF(OR(D97&lt;1,E97&lt;D97),"Check date order",IF(OR(NOT(ISNUMBER(F97)),F97&lt;0),"Check invoice amount","")))))))</f>
        <v/>
      </c>
    </row>
    <row r="98" ht="34" customHeight="1">
      <c r="A98" s="14"/>
      <c r="B98" s="14"/>
      <c r="C98" s="14"/>
      <c r="D98" s="4"/>
      <c r="E98" s="4"/>
      <c r="F98" s="15"/>
      <c r="G98" s="7" t="str">
        <f>IF(OR(A98="",Q98&lt;&gt;"",D98&gt;'Summary'!$B$4),"",ROUND(SUMIFS('Payments'!$D$7:$D$906,'Payments'!$A$7:$A$906,A98,'Payments'!$C$7:$C$906,"Payment",'Payments'!$B$7:$B$906,"&lt;="&amp;'Summary'!$B$4,'Payments'!$F$7:$F$906,"OK"),2))</f>
        <v/>
      </c>
      <c r="H98" s="7" t="str">
        <f>IF(OR(A98="",Q98&lt;&gt;"",D98&gt;'Summary'!$B$4),"",ROUND(SUMIFS('Payments'!$D$7:$D$906,'Payments'!$A$7:$A$906,A98,'Payments'!$C$7:$C$906,"Credit",'Payments'!$B$7:$B$906,"&lt;="&amp;'Summary'!$B$4,'Payments'!$F$7:$F$906,"OK"),2))</f>
        <v/>
      </c>
      <c r="I98" s="7" t="str">
        <f>IF(OR(A98="",Q98&lt;&gt;"",D98&gt;'Summary'!$B$4),"",ROUND(F98-G98-H98,2))</f>
        <v/>
      </c>
      <c r="J98" s="12" t="str">
        <f>IF(OR(A98="",Q98&lt;&gt;"",D98&gt;'Summary'!$B$4),"",IF(I98&lt;=0,0,MAX(0,'Summary'!$B$4-E98)))</f>
        <v/>
      </c>
      <c r="K98" s="16" t="str">
        <f>IF(OR(A98="",Q98&lt;&gt;"",D98&gt;'Summary'!$B$4),"",IF(I98&lt;=0,"",IF(J98=0,"Not due",IF(J98&lt;=30,"1–30 days",IF(J98&lt;=60,"31–60 days",IF(J98&lt;=90,"61–90 days","91+ days"))))))</f>
        <v/>
      </c>
      <c r="L98" s="16" t="str">
        <f>IF(A98="","",IF(Q98&lt;&gt;"","Check row",IF(D98&gt;'Summary'!$B$4,"After as-at date",IF(I98&lt;0,"Overpaid",IF(I98=0,IF(H98&gt;0,"Settled / credited","Paid"),IF(J98&gt;0,IF(G98&gt;0,"Part-paid overdue","Overdue"),IF(G98&gt;0,"Part-paid","Not due")))))))</f>
        <v/>
      </c>
      <c r="M98" s="4"/>
      <c r="N98" s="4"/>
      <c r="O98" s="14"/>
      <c r="P98" s="14"/>
      <c r="Q98" s="16" t="str">
        <f>IF(COUNTA(A98:F98,M98:P98)=0,"",IF(A98="","Missing invoice no.",IF(COUNTIF($A$7:$A$306,A98)&gt;1,"Duplicate invoice no.",IF(B98="","Missing client",IF(OR(NOT(ISNUMBER(D98)),NOT(ISNUMBER(E98))),"Check dates",IF(OR(D98&lt;1,E98&lt;D98),"Check date order",IF(OR(NOT(ISNUMBER(F98)),F98&lt;0),"Check invoice amount","")))))))</f>
        <v/>
      </c>
    </row>
    <row r="99" ht="34" customHeight="1">
      <c r="A99" s="14"/>
      <c r="B99" s="14"/>
      <c r="C99" s="14"/>
      <c r="D99" s="4"/>
      <c r="E99" s="4"/>
      <c r="F99" s="15"/>
      <c r="G99" s="7" t="str">
        <f>IF(OR(A99="",Q99&lt;&gt;"",D99&gt;'Summary'!$B$4),"",ROUND(SUMIFS('Payments'!$D$7:$D$906,'Payments'!$A$7:$A$906,A99,'Payments'!$C$7:$C$906,"Payment",'Payments'!$B$7:$B$906,"&lt;="&amp;'Summary'!$B$4,'Payments'!$F$7:$F$906,"OK"),2))</f>
        <v/>
      </c>
      <c r="H99" s="7" t="str">
        <f>IF(OR(A99="",Q99&lt;&gt;"",D99&gt;'Summary'!$B$4),"",ROUND(SUMIFS('Payments'!$D$7:$D$906,'Payments'!$A$7:$A$906,A99,'Payments'!$C$7:$C$906,"Credit",'Payments'!$B$7:$B$906,"&lt;="&amp;'Summary'!$B$4,'Payments'!$F$7:$F$906,"OK"),2))</f>
        <v/>
      </c>
      <c r="I99" s="7" t="str">
        <f>IF(OR(A99="",Q99&lt;&gt;"",D99&gt;'Summary'!$B$4),"",ROUND(F99-G99-H99,2))</f>
        <v/>
      </c>
      <c r="J99" s="12" t="str">
        <f>IF(OR(A99="",Q99&lt;&gt;"",D99&gt;'Summary'!$B$4),"",IF(I99&lt;=0,0,MAX(0,'Summary'!$B$4-E99)))</f>
        <v/>
      </c>
      <c r="K99" s="16" t="str">
        <f>IF(OR(A99="",Q99&lt;&gt;"",D99&gt;'Summary'!$B$4),"",IF(I99&lt;=0,"",IF(J99=0,"Not due",IF(J99&lt;=30,"1–30 days",IF(J99&lt;=60,"31–60 days",IF(J99&lt;=90,"61–90 days","91+ days"))))))</f>
        <v/>
      </c>
      <c r="L99" s="16" t="str">
        <f>IF(A99="","",IF(Q99&lt;&gt;"","Check row",IF(D99&gt;'Summary'!$B$4,"After as-at date",IF(I99&lt;0,"Overpaid",IF(I99=0,IF(H99&gt;0,"Settled / credited","Paid"),IF(J99&gt;0,IF(G99&gt;0,"Part-paid overdue","Overdue"),IF(G99&gt;0,"Part-paid","Not due")))))))</f>
        <v/>
      </c>
      <c r="M99" s="4"/>
      <c r="N99" s="4"/>
      <c r="O99" s="14"/>
      <c r="P99" s="14"/>
      <c r="Q99" s="16" t="str">
        <f>IF(COUNTA(A99:F99,M99:P99)=0,"",IF(A99="","Missing invoice no.",IF(COUNTIF($A$7:$A$306,A99)&gt;1,"Duplicate invoice no.",IF(B99="","Missing client",IF(OR(NOT(ISNUMBER(D99)),NOT(ISNUMBER(E99))),"Check dates",IF(OR(D99&lt;1,E99&lt;D99),"Check date order",IF(OR(NOT(ISNUMBER(F99)),F99&lt;0),"Check invoice amount","")))))))</f>
        <v/>
      </c>
    </row>
    <row r="100" ht="34" customHeight="1">
      <c r="A100" s="14"/>
      <c r="B100" s="14"/>
      <c r="C100" s="14"/>
      <c r="D100" s="4"/>
      <c r="E100" s="4"/>
      <c r="F100" s="15"/>
      <c r="G100" s="7" t="str">
        <f>IF(OR(A100="",Q100&lt;&gt;"",D100&gt;'Summary'!$B$4),"",ROUND(SUMIFS('Payments'!$D$7:$D$906,'Payments'!$A$7:$A$906,A100,'Payments'!$C$7:$C$906,"Payment",'Payments'!$B$7:$B$906,"&lt;="&amp;'Summary'!$B$4,'Payments'!$F$7:$F$906,"OK"),2))</f>
        <v/>
      </c>
      <c r="H100" s="7" t="str">
        <f>IF(OR(A100="",Q100&lt;&gt;"",D100&gt;'Summary'!$B$4),"",ROUND(SUMIFS('Payments'!$D$7:$D$906,'Payments'!$A$7:$A$906,A100,'Payments'!$C$7:$C$906,"Credit",'Payments'!$B$7:$B$906,"&lt;="&amp;'Summary'!$B$4,'Payments'!$F$7:$F$906,"OK"),2))</f>
        <v/>
      </c>
      <c r="I100" s="7" t="str">
        <f>IF(OR(A100="",Q100&lt;&gt;"",D100&gt;'Summary'!$B$4),"",ROUND(F100-G100-H100,2))</f>
        <v/>
      </c>
      <c r="J100" s="12" t="str">
        <f>IF(OR(A100="",Q100&lt;&gt;"",D100&gt;'Summary'!$B$4),"",IF(I100&lt;=0,0,MAX(0,'Summary'!$B$4-E100)))</f>
        <v/>
      </c>
      <c r="K100" s="16" t="str">
        <f>IF(OR(A100="",Q100&lt;&gt;"",D100&gt;'Summary'!$B$4),"",IF(I100&lt;=0,"",IF(J100=0,"Not due",IF(J100&lt;=30,"1–30 days",IF(J100&lt;=60,"31–60 days",IF(J100&lt;=90,"61–90 days","91+ days"))))))</f>
        <v/>
      </c>
      <c r="L100" s="16" t="str">
        <f>IF(A100="","",IF(Q100&lt;&gt;"","Check row",IF(D100&gt;'Summary'!$B$4,"After as-at date",IF(I100&lt;0,"Overpaid",IF(I100=0,IF(H100&gt;0,"Settled / credited","Paid"),IF(J100&gt;0,IF(G100&gt;0,"Part-paid overdue","Overdue"),IF(G100&gt;0,"Part-paid","Not due")))))))</f>
        <v/>
      </c>
      <c r="M100" s="4"/>
      <c r="N100" s="4"/>
      <c r="O100" s="14"/>
      <c r="P100" s="14"/>
      <c r="Q100" s="16" t="str">
        <f>IF(COUNTA(A100:F100,M100:P100)=0,"",IF(A100="","Missing invoice no.",IF(COUNTIF($A$7:$A$306,A100)&gt;1,"Duplicate invoice no.",IF(B100="","Missing client",IF(OR(NOT(ISNUMBER(D100)),NOT(ISNUMBER(E100))),"Check dates",IF(OR(D100&lt;1,E100&lt;D100),"Check date order",IF(OR(NOT(ISNUMBER(F100)),F100&lt;0),"Check invoice amount","")))))))</f>
        <v/>
      </c>
    </row>
    <row r="101" ht="34" customHeight="1">
      <c r="A101" s="14"/>
      <c r="B101" s="14"/>
      <c r="C101" s="14"/>
      <c r="D101" s="4"/>
      <c r="E101" s="4"/>
      <c r="F101" s="15"/>
      <c r="G101" s="7" t="str">
        <f>IF(OR(A101="",Q101&lt;&gt;"",D101&gt;'Summary'!$B$4),"",ROUND(SUMIFS('Payments'!$D$7:$D$906,'Payments'!$A$7:$A$906,A101,'Payments'!$C$7:$C$906,"Payment",'Payments'!$B$7:$B$906,"&lt;="&amp;'Summary'!$B$4,'Payments'!$F$7:$F$906,"OK"),2))</f>
        <v/>
      </c>
      <c r="H101" s="7" t="str">
        <f>IF(OR(A101="",Q101&lt;&gt;"",D101&gt;'Summary'!$B$4),"",ROUND(SUMIFS('Payments'!$D$7:$D$906,'Payments'!$A$7:$A$906,A101,'Payments'!$C$7:$C$906,"Credit",'Payments'!$B$7:$B$906,"&lt;="&amp;'Summary'!$B$4,'Payments'!$F$7:$F$906,"OK"),2))</f>
        <v/>
      </c>
      <c r="I101" s="7" t="str">
        <f>IF(OR(A101="",Q101&lt;&gt;"",D101&gt;'Summary'!$B$4),"",ROUND(F101-G101-H101,2))</f>
        <v/>
      </c>
      <c r="J101" s="12" t="str">
        <f>IF(OR(A101="",Q101&lt;&gt;"",D101&gt;'Summary'!$B$4),"",IF(I101&lt;=0,0,MAX(0,'Summary'!$B$4-E101)))</f>
        <v/>
      </c>
      <c r="K101" s="16" t="str">
        <f>IF(OR(A101="",Q101&lt;&gt;"",D101&gt;'Summary'!$B$4),"",IF(I101&lt;=0,"",IF(J101=0,"Not due",IF(J101&lt;=30,"1–30 days",IF(J101&lt;=60,"31–60 days",IF(J101&lt;=90,"61–90 days","91+ days"))))))</f>
        <v/>
      </c>
      <c r="L101" s="16" t="str">
        <f>IF(A101="","",IF(Q101&lt;&gt;"","Check row",IF(D101&gt;'Summary'!$B$4,"After as-at date",IF(I101&lt;0,"Overpaid",IF(I101=0,IF(H101&gt;0,"Settled / credited","Paid"),IF(J101&gt;0,IF(G101&gt;0,"Part-paid overdue","Overdue"),IF(G101&gt;0,"Part-paid","Not due")))))))</f>
        <v/>
      </c>
      <c r="M101" s="4"/>
      <c r="N101" s="4"/>
      <c r="O101" s="14"/>
      <c r="P101" s="14"/>
      <c r="Q101" s="16" t="str">
        <f>IF(COUNTA(A101:F101,M101:P101)=0,"",IF(A101="","Missing invoice no.",IF(COUNTIF($A$7:$A$306,A101)&gt;1,"Duplicate invoice no.",IF(B101="","Missing client",IF(OR(NOT(ISNUMBER(D101)),NOT(ISNUMBER(E101))),"Check dates",IF(OR(D101&lt;1,E101&lt;D101),"Check date order",IF(OR(NOT(ISNUMBER(F101)),F101&lt;0),"Check invoice amount","")))))))</f>
        <v/>
      </c>
    </row>
    <row r="102" ht="34" customHeight="1">
      <c r="A102" s="14"/>
      <c r="B102" s="14"/>
      <c r="C102" s="14"/>
      <c r="D102" s="4"/>
      <c r="E102" s="4"/>
      <c r="F102" s="15"/>
      <c r="G102" s="7" t="str">
        <f>IF(OR(A102="",Q102&lt;&gt;"",D102&gt;'Summary'!$B$4),"",ROUND(SUMIFS('Payments'!$D$7:$D$906,'Payments'!$A$7:$A$906,A102,'Payments'!$C$7:$C$906,"Payment",'Payments'!$B$7:$B$906,"&lt;="&amp;'Summary'!$B$4,'Payments'!$F$7:$F$906,"OK"),2))</f>
        <v/>
      </c>
      <c r="H102" s="7" t="str">
        <f>IF(OR(A102="",Q102&lt;&gt;"",D102&gt;'Summary'!$B$4),"",ROUND(SUMIFS('Payments'!$D$7:$D$906,'Payments'!$A$7:$A$906,A102,'Payments'!$C$7:$C$906,"Credit",'Payments'!$B$7:$B$906,"&lt;="&amp;'Summary'!$B$4,'Payments'!$F$7:$F$906,"OK"),2))</f>
        <v/>
      </c>
      <c r="I102" s="7" t="str">
        <f>IF(OR(A102="",Q102&lt;&gt;"",D102&gt;'Summary'!$B$4),"",ROUND(F102-G102-H102,2))</f>
        <v/>
      </c>
      <c r="J102" s="12" t="str">
        <f>IF(OR(A102="",Q102&lt;&gt;"",D102&gt;'Summary'!$B$4),"",IF(I102&lt;=0,0,MAX(0,'Summary'!$B$4-E102)))</f>
        <v/>
      </c>
      <c r="K102" s="16" t="str">
        <f>IF(OR(A102="",Q102&lt;&gt;"",D102&gt;'Summary'!$B$4),"",IF(I102&lt;=0,"",IF(J102=0,"Not due",IF(J102&lt;=30,"1–30 days",IF(J102&lt;=60,"31–60 days",IF(J102&lt;=90,"61–90 days","91+ days"))))))</f>
        <v/>
      </c>
      <c r="L102" s="16" t="str">
        <f>IF(A102="","",IF(Q102&lt;&gt;"","Check row",IF(D102&gt;'Summary'!$B$4,"After as-at date",IF(I102&lt;0,"Overpaid",IF(I102=0,IF(H102&gt;0,"Settled / credited","Paid"),IF(J102&gt;0,IF(G102&gt;0,"Part-paid overdue","Overdue"),IF(G102&gt;0,"Part-paid","Not due")))))))</f>
        <v/>
      </c>
      <c r="M102" s="4"/>
      <c r="N102" s="4"/>
      <c r="O102" s="14"/>
      <c r="P102" s="14"/>
      <c r="Q102" s="16" t="str">
        <f>IF(COUNTA(A102:F102,M102:P102)=0,"",IF(A102="","Missing invoice no.",IF(COUNTIF($A$7:$A$306,A102)&gt;1,"Duplicate invoice no.",IF(B102="","Missing client",IF(OR(NOT(ISNUMBER(D102)),NOT(ISNUMBER(E102))),"Check dates",IF(OR(D102&lt;1,E102&lt;D102),"Check date order",IF(OR(NOT(ISNUMBER(F102)),F102&lt;0),"Check invoice amount","")))))))</f>
        <v/>
      </c>
    </row>
    <row r="103" ht="34" customHeight="1">
      <c r="A103" s="14"/>
      <c r="B103" s="14"/>
      <c r="C103" s="14"/>
      <c r="D103" s="4"/>
      <c r="E103" s="4"/>
      <c r="F103" s="15"/>
      <c r="G103" s="7" t="str">
        <f>IF(OR(A103="",Q103&lt;&gt;"",D103&gt;'Summary'!$B$4),"",ROUND(SUMIFS('Payments'!$D$7:$D$906,'Payments'!$A$7:$A$906,A103,'Payments'!$C$7:$C$906,"Payment",'Payments'!$B$7:$B$906,"&lt;="&amp;'Summary'!$B$4,'Payments'!$F$7:$F$906,"OK"),2))</f>
        <v/>
      </c>
      <c r="H103" s="7" t="str">
        <f>IF(OR(A103="",Q103&lt;&gt;"",D103&gt;'Summary'!$B$4),"",ROUND(SUMIFS('Payments'!$D$7:$D$906,'Payments'!$A$7:$A$906,A103,'Payments'!$C$7:$C$906,"Credit",'Payments'!$B$7:$B$906,"&lt;="&amp;'Summary'!$B$4,'Payments'!$F$7:$F$906,"OK"),2))</f>
        <v/>
      </c>
      <c r="I103" s="7" t="str">
        <f>IF(OR(A103="",Q103&lt;&gt;"",D103&gt;'Summary'!$B$4),"",ROUND(F103-G103-H103,2))</f>
        <v/>
      </c>
      <c r="J103" s="12" t="str">
        <f>IF(OR(A103="",Q103&lt;&gt;"",D103&gt;'Summary'!$B$4),"",IF(I103&lt;=0,0,MAX(0,'Summary'!$B$4-E103)))</f>
        <v/>
      </c>
      <c r="K103" s="16" t="str">
        <f>IF(OR(A103="",Q103&lt;&gt;"",D103&gt;'Summary'!$B$4),"",IF(I103&lt;=0,"",IF(J103=0,"Not due",IF(J103&lt;=30,"1–30 days",IF(J103&lt;=60,"31–60 days",IF(J103&lt;=90,"61–90 days","91+ days"))))))</f>
        <v/>
      </c>
      <c r="L103" s="16" t="str">
        <f>IF(A103="","",IF(Q103&lt;&gt;"","Check row",IF(D103&gt;'Summary'!$B$4,"After as-at date",IF(I103&lt;0,"Overpaid",IF(I103=0,IF(H103&gt;0,"Settled / credited","Paid"),IF(J103&gt;0,IF(G103&gt;0,"Part-paid overdue","Overdue"),IF(G103&gt;0,"Part-paid","Not due")))))))</f>
        <v/>
      </c>
      <c r="M103" s="4"/>
      <c r="N103" s="4"/>
      <c r="O103" s="14"/>
      <c r="P103" s="14"/>
      <c r="Q103" s="16" t="str">
        <f>IF(COUNTA(A103:F103,M103:P103)=0,"",IF(A103="","Missing invoice no.",IF(COUNTIF($A$7:$A$306,A103)&gt;1,"Duplicate invoice no.",IF(B103="","Missing client",IF(OR(NOT(ISNUMBER(D103)),NOT(ISNUMBER(E103))),"Check dates",IF(OR(D103&lt;1,E103&lt;D103),"Check date order",IF(OR(NOT(ISNUMBER(F103)),F103&lt;0),"Check invoice amount","")))))))</f>
        <v/>
      </c>
    </row>
    <row r="104" ht="34" customHeight="1">
      <c r="A104" s="14"/>
      <c r="B104" s="14"/>
      <c r="C104" s="14"/>
      <c r="D104" s="4"/>
      <c r="E104" s="4"/>
      <c r="F104" s="15"/>
      <c r="G104" s="7" t="str">
        <f>IF(OR(A104="",Q104&lt;&gt;"",D104&gt;'Summary'!$B$4),"",ROUND(SUMIFS('Payments'!$D$7:$D$906,'Payments'!$A$7:$A$906,A104,'Payments'!$C$7:$C$906,"Payment",'Payments'!$B$7:$B$906,"&lt;="&amp;'Summary'!$B$4,'Payments'!$F$7:$F$906,"OK"),2))</f>
        <v/>
      </c>
      <c r="H104" s="7" t="str">
        <f>IF(OR(A104="",Q104&lt;&gt;"",D104&gt;'Summary'!$B$4),"",ROUND(SUMIFS('Payments'!$D$7:$D$906,'Payments'!$A$7:$A$906,A104,'Payments'!$C$7:$C$906,"Credit",'Payments'!$B$7:$B$906,"&lt;="&amp;'Summary'!$B$4,'Payments'!$F$7:$F$906,"OK"),2))</f>
        <v/>
      </c>
      <c r="I104" s="7" t="str">
        <f>IF(OR(A104="",Q104&lt;&gt;"",D104&gt;'Summary'!$B$4),"",ROUND(F104-G104-H104,2))</f>
        <v/>
      </c>
      <c r="J104" s="12" t="str">
        <f>IF(OR(A104="",Q104&lt;&gt;"",D104&gt;'Summary'!$B$4),"",IF(I104&lt;=0,0,MAX(0,'Summary'!$B$4-E104)))</f>
        <v/>
      </c>
      <c r="K104" s="16" t="str">
        <f>IF(OR(A104="",Q104&lt;&gt;"",D104&gt;'Summary'!$B$4),"",IF(I104&lt;=0,"",IF(J104=0,"Not due",IF(J104&lt;=30,"1–30 days",IF(J104&lt;=60,"31–60 days",IF(J104&lt;=90,"61–90 days","91+ days"))))))</f>
        <v/>
      </c>
      <c r="L104" s="16" t="str">
        <f>IF(A104="","",IF(Q104&lt;&gt;"","Check row",IF(D104&gt;'Summary'!$B$4,"After as-at date",IF(I104&lt;0,"Overpaid",IF(I104=0,IF(H104&gt;0,"Settled / credited","Paid"),IF(J104&gt;0,IF(G104&gt;0,"Part-paid overdue","Overdue"),IF(G104&gt;0,"Part-paid","Not due")))))))</f>
        <v/>
      </c>
      <c r="M104" s="4"/>
      <c r="N104" s="4"/>
      <c r="O104" s="14"/>
      <c r="P104" s="14"/>
      <c r="Q104" s="16" t="str">
        <f>IF(COUNTA(A104:F104,M104:P104)=0,"",IF(A104="","Missing invoice no.",IF(COUNTIF($A$7:$A$306,A104)&gt;1,"Duplicate invoice no.",IF(B104="","Missing client",IF(OR(NOT(ISNUMBER(D104)),NOT(ISNUMBER(E104))),"Check dates",IF(OR(D104&lt;1,E104&lt;D104),"Check date order",IF(OR(NOT(ISNUMBER(F104)),F104&lt;0),"Check invoice amount","")))))))</f>
        <v/>
      </c>
    </row>
    <row r="105" ht="34" customHeight="1">
      <c r="A105" s="14"/>
      <c r="B105" s="14"/>
      <c r="C105" s="14"/>
      <c r="D105" s="4"/>
      <c r="E105" s="4"/>
      <c r="F105" s="15"/>
      <c r="G105" s="7" t="str">
        <f>IF(OR(A105="",Q105&lt;&gt;"",D105&gt;'Summary'!$B$4),"",ROUND(SUMIFS('Payments'!$D$7:$D$906,'Payments'!$A$7:$A$906,A105,'Payments'!$C$7:$C$906,"Payment",'Payments'!$B$7:$B$906,"&lt;="&amp;'Summary'!$B$4,'Payments'!$F$7:$F$906,"OK"),2))</f>
        <v/>
      </c>
      <c r="H105" s="7" t="str">
        <f>IF(OR(A105="",Q105&lt;&gt;"",D105&gt;'Summary'!$B$4),"",ROUND(SUMIFS('Payments'!$D$7:$D$906,'Payments'!$A$7:$A$906,A105,'Payments'!$C$7:$C$906,"Credit",'Payments'!$B$7:$B$906,"&lt;="&amp;'Summary'!$B$4,'Payments'!$F$7:$F$906,"OK"),2))</f>
        <v/>
      </c>
      <c r="I105" s="7" t="str">
        <f>IF(OR(A105="",Q105&lt;&gt;"",D105&gt;'Summary'!$B$4),"",ROUND(F105-G105-H105,2))</f>
        <v/>
      </c>
      <c r="J105" s="12" t="str">
        <f>IF(OR(A105="",Q105&lt;&gt;"",D105&gt;'Summary'!$B$4),"",IF(I105&lt;=0,0,MAX(0,'Summary'!$B$4-E105)))</f>
        <v/>
      </c>
      <c r="K105" s="16" t="str">
        <f>IF(OR(A105="",Q105&lt;&gt;"",D105&gt;'Summary'!$B$4),"",IF(I105&lt;=0,"",IF(J105=0,"Not due",IF(J105&lt;=30,"1–30 days",IF(J105&lt;=60,"31–60 days",IF(J105&lt;=90,"61–90 days","91+ days"))))))</f>
        <v/>
      </c>
      <c r="L105" s="16" t="str">
        <f>IF(A105="","",IF(Q105&lt;&gt;"","Check row",IF(D105&gt;'Summary'!$B$4,"After as-at date",IF(I105&lt;0,"Overpaid",IF(I105=0,IF(H105&gt;0,"Settled / credited","Paid"),IF(J105&gt;0,IF(G105&gt;0,"Part-paid overdue","Overdue"),IF(G105&gt;0,"Part-paid","Not due")))))))</f>
        <v/>
      </c>
      <c r="M105" s="4"/>
      <c r="N105" s="4"/>
      <c r="O105" s="14"/>
      <c r="P105" s="14"/>
      <c r="Q105" s="16" t="str">
        <f>IF(COUNTA(A105:F105,M105:P105)=0,"",IF(A105="","Missing invoice no.",IF(COUNTIF($A$7:$A$306,A105)&gt;1,"Duplicate invoice no.",IF(B105="","Missing client",IF(OR(NOT(ISNUMBER(D105)),NOT(ISNUMBER(E105))),"Check dates",IF(OR(D105&lt;1,E105&lt;D105),"Check date order",IF(OR(NOT(ISNUMBER(F105)),F105&lt;0),"Check invoice amount","")))))))</f>
        <v/>
      </c>
    </row>
    <row r="106" ht="34" customHeight="1">
      <c r="A106" s="14"/>
      <c r="B106" s="14"/>
      <c r="C106" s="14"/>
      <c r="D106" s="4"/>
      <c r="E106" s="4"/>
      <c r="F106" s="15"/>
      <c r="G106" s="7" t="str">
        <f>IF(OR(A106="",Q106&lt;&gt;"",D106&gt;'Summary'!$B$4),"",ROUND(SUMIFS('Payments'!$D$7:$D$906,'Payments'!$A$7:$A$906,A106,'Payments'!$C$7:$C$906,"Payment",'Payments'!$B$7:$B$906,"&lt;="&amp;'Summary'!$B$4,'Payments'!$F$7:$F$906,"OK"),2))</f>
        <v/>
      </c>
      <c r="H106" s="7" t="str">
        <f>IF(OR(A106="",Q106&lt;&gt;"",D106&gt;'Summary'!$B$4),"",ROUND(SUMIFS('Payments'!$D$7:$D$906,'Payments'!$A$7:$A$906,A106,'Payments'!$C$7:$C$906,"Credit",'Payments'!$B$7:$B$906,"&lt;="&amp;'Summary'!$B$4,'Payments'!$F$7:$F$906,"OK"),2))</f>
        <v/>
      </c>
      <c r="I106" s="7" t="str">
        <f>IF(OR(A106="",Q106&lt;&gt;"",D106&gt;'Summary'!$B$4),"",ROUND(F106-G106-H106,2))</f>
        <v/>
      </c>
      <c r="J106" s="12" t="str">
        <f>IF(OR(A106="",Q106&lt;&gt;"",D106&gt;'Summary'!$B$4),"",IF(I106&lt;=0,0,MAX(0,'Summary'!$B$4-E106)))</f>
        <v/>
      </c>
      <c r="K106" s="16" t="str">
        <f>IF(OR(A106="",Q106&lt;&gt;"",D106&gt;'Summary'!$B$4),"",IF(I106&lt;=0,"",IF(J106=0,"Not due",IF(J106&lt;=30,"1–30 days",IF(J106&lt;=60,"31–60 days",IF(J106&lt;=90,"61–90 days","91+ days"))))))</f>
        <v/>
      </c>
      <c r="L106" s="16" t="str">
        <f>IF(A106="","",IF(Q106&lt;&gt;"","Check row",IF(D106&gt;'Summary'!$B$4,"After as-at date",IF(I106&lt;0,"Overpaid",IF(I106=0,IF(H106&gt;0,"Settled / credited","Paid"),IF(J106&gt;0,IF(G106&gt;0,"Part-paid overdue","Overdue"),IF(G106&gt;0,"Part-paid","Not due")))))))</f>
        <v/>
      </c>
      <c r="M106" s="4"/>
      <c r="N106" s="4"/>
      <c r="O106" s="14"/>
      <c r="P106" s="14"/>
      <c r="Q106" s="16" t="str">
        <f>IF(COUNTA(A106:F106,M106:P106)=0,"",IF(A106="","Missing invoice no.",IF(COUNTIF($A$7:$A$306,A106)&gt;1,"Duplicate invoice no.",IF(B106="","Missing client",IF(OR(NOT(ISNUMBER(D106)),NOT(ISNUMBER(E106))),"Check dates",IF(OR(D106&lt;1,E106&lt;D106),"Check date order",IF(OR(NOT(ISNUMBER(F106)),F106&lt;0),"Check invoice amount","")))))))</f>
        <v/>
      </c>
    </row>
    <row r="107" ht="34" customHeight="1">
      <c r="A107" s="14"/>
      <c r="B107" s="14"/>
      <c r="C107" s="14"/>
      <c r="D107" s="4"/>
      <c r="E107" s="4"/>
      <c r="F107" s="15"/>
      <c r="G107" s="7" t="str">
        <f>IF(OR(A107="",Q107&lt;&gt;"",D107&gt;'Summary'!$B$4),"",ROUND(SUMIFS('Payments'!$D$7:$D$906,'Payments'!$A$7:$A$906,A107,'Payments'!$C$7:$C$906,"Payment",'Payments'!$B$7:$B$906,"&lt;="&amp;'Summary'!$B$4,'Payments'!$F$7:$F$906,"OK"),2))</f>
        <v/>
      </c>
      <c r="H107" s="7" t="str">
        <f>IF(OR(A107="",Q107&lt;&gt;"",D107&gt;'Summary'!$B$4),"",ROUND(SUMIFS('Payments'!$D$7:$D$906,'Payments'!$A$7:$A$906,A107,'Payments'!$C$7:$C$906,"Credit",'Payments'!$B$7:$B$906,"&lt;="&amp;'Summary'!$B$4,'Payments'!$F$7:$F$906,"OK"),2))</f>
        <v/>
      </c>
      <c r="I107" s="7" t="str">
        <f>IF(OR(A107="",Q107&lt;&gt;"",D107&gt;'Summary'!$B$4),"",ROUND(F107-G107-H107,2))</f>
        <v/>
      </c>
      <c r="J107" s="12" t="str">
        <f>IF(OR(A107="",Q107&lt;&gt;"",D107&gt;'Summary'!$B$4),"",IF(I107&lt;=0,0,MAX(0,'Summary'!$B$4-E107)))</f>
        <v/>
      </c>
      <c r="K107" s="16" t="str">
        <f>IF(OR(A107="",Q107&lt;&gt;"",D107&gt;'Summary'!$B$4),"",IF(I107&lt;=0,"",IF(J107=0,"Not due",IF(J107&lt;=30,"1–30 days",IF(J107&lt;=60,"31–60 days",IF(J107&lt;=90,"61–90 days","91+ days"))))))</f>
        <v/>
      </c>
      <c r="L107" s="16" t="str">
        <f>IF(A107="","",IF(Q107&lt;&gt;"","Check row",IF(D107&gt;'Summary'!$B$4,"After as-at date",IF(I107&lt;0,"Overpaid",IF(I107=0,IF(H107&gt;0,"Settled / credited","Paid"),IF(J107&gt;0,IF(G107&gt;0,"Part-paid overdue","Overdue"),IF(G107&gt;0,"Part-paid","Not due")))))))</f>
        <v/>
      </c>
      <c r="M107" s="4"/>
      <c r="N107" s="4"/>
      <c r="O107" s="14"/>
      <c r="P107" s="14"/>
      <c r="Q107" s="16" t="str">
        <f>IF(COUNTA(A107:F107,M107:P107)=0,"",IF(A107="","Missing invoice no.",IF(COUNTIF($A$7:$A$306,A107)&gt;1,"Duplicate invoice no.",IF(B107="","Missing client",IF(OR(NOT(ISNUMBER(D107)),NOT(ISNUMBER(E107))),"Check dates",IF(OR(D107&lt;1,E107&lt;D107),"Check date order",IF(OR(NOT(ISNUMBER(F107)),F107&lt;0),"Check invoice amount","")))))))</f>
        <v/>
      </c>
    </row>
    <row r="108" ht="34" customHeight="1">
      <c r="A108" s="14"/>
      <c r="B108" s="14"/>
      <c r="C108" s="14"/>
      <c r="D108" s="4"/>
      <c r="E108" s="4"/>
      <c r="F108" s="15"/>
      <c r="G108" s="7" t="str">
        <f>IF(OR(A108="",Q108&lt;&gt;"",D108&gt;'Summary'!$B$4),"",ROUND(SUMIFS('Payments'!$D$7:$D$906,'Payments'!$A$7:$A$906,A108,'Payments'!$C$7:$C$906,"Payment",'Payments'!$B$7:$B$906,"&lt;="&amp;'Summary'!$B$4,'Payments'!$F$7:$F$906,"OK"),2))</f>
        <v/>
      </c>
      <c r="H108" s="7" t="str">
        <f>IF(OR(A108="",Q108&lt;&gt;"",D108&gt;'Summary'!$B$4),"",ROUND(SUMIFS('Payments'!$D$7:$D$906,'Payments'!$A$7:$A$906,A108,'Payments'!$C$7:$C$906,"Credit",'Payments'!$B$7:$B$906,"&lt;="&amp;'Summary'!$B$4,'Payments'!$F$7:$F$906,"OK"),2))</f>
        <v/>
      </c>
      <c r="I108" s="7" t="str">
        <f>IF(OR(A108="",Q108&lt;&gt;"",D108&gt;'Summary'!$B$4),"",ROUND(F108-G108-H108,2))</f>
        <v/>
      </c>
      <c r="J108" s="12" t="str">
        <f>IF(OR(A108="",Q108&lt;&gt;"",D108&gt;'Summary'!$B$4),"",IF(I108&lt;=0,0,MAX(0,'Summary'!$B$4-E108)))</f>
        <v/>
      </c>
      <c r="K108" s="16" t="str">
        <f>IF(OR(A108="",Q108&lt;&gt;"",D108&gt;'Summary'!$B$4),"",IF(I108&lt;=0,"",IF(J108=0,"Not due",IF(J108&lt;=30,"1–30 days",IF(J108&lt;=60,"31–60 days",IF(J108&lt;=90,"61–90 days","91+ days"))))))</f>
        <v/>
      </c>
      <c r="L108" s="16" t="str">
        <f>IF(A108="","",IF(Q108&lt;&gt;"","Check row",IF(D108&gt;'Summary'!$B$4,"After as-at date",IF(I108&lt;0,"Overpaid",IF(I108=0,IF(H108&gt;0,"Settled / credited","Paid"),IF(J108&gt;0,IF(G108&gt;0,"Part-paid overdue","Overdue"),IF(G108&gt;0,"Part-paid","Not due")))))))</f>
        <v/>
      </c>
      <c r="M108" s="4"/>
      <c r="N108" s="4"/>
      <c r="O108" s="14"/>
      <c r="P108" s="14"/>
      <c r="Q108" s="16" t="str">
        <f>IF(COUNTA(A108:F108,M108:P108)=0,"",IF(A108="","Missing invoice no.",IF(COUNTIF($A$7:$A$306,A108)&gt;1,"Duplicate invoice no.",IF(B108="","Missing client",IF(OR(NOT(ISNUMBER(D108)),NOT(ISNUMBER(E108))),"Check dates",IF(OR(D108&lt;1,E108&lt;D108),"Check date order",IF(OR(NOT(ISNUMBER(F108)),F108&lt;0),"Check invoice amount","")))))))</f>
        <v/>
      </c>
    </row>
    <row r="109" ht="34" customHeight="1">
      <c r="A109" s="14"/>
      <c r="B109" s="14"/>
      <c r="C109" s="14"/>
      <c r="D109" s="4"/>
      <c r="E109" s="4"/>
      <c r="F109" s="15"/>
      <c r="G109" s="7" t="str">
        <f>IF(OR(A109="",Q109&lt;&gt;"",D109&gt;'Summary'!$B$4),"",ROUND(SUMIFS('Payments'!$D$7:$D$906,'Payments'!$A$7:$A$906,A109,'Payments'!$C$7:$C$906,"Payment",'Payments'!$B$7:$B$906,"&lt;="&amp;'Summary'!$B$4,'Payments'!$F$7:$F$906,"OK"),2))</f>
        <v/>
      </c>
      <c r="H109" s="7" t="str">
        <f>IF(OR(A109="",Q109&lt;&gt;"",D109&gt;'Summary'!$B$4),"",ROUND(SUMIFS('Payments'!$D$7:$D$906,'Payments'!$A$7:$A$906,A109,'Payments'!$C$7:$C$906,"Credit",'Payments'!$B$7:$B$906,"&lt;="&amp;'Summary'!$B$4,'Payments'!$F$7:$F$906,"OK"),2))</f>
        <v/>
      </c>
      <c r="I109" s="7" t="str">
        <f>IF(OR(A109="",Q109&lt;&gt;"",D109&gt;'Summary'!$B$4),"",ROUND(F109-G109-H109,2))</f>
        <v/>
      </c>
      <c r="J109" s="12" t="str">
        <f>IF(OR(A109="",Q109&lt;&gt;"",D109&gt;'Summary'!$B$4),"",IF(I109&lt;=0,0,MAX(0,'Summary'!$B$4-E109)))</f>
        <v/>
      </c>
      <c r="K109" s="16" t="str">
        <f>IF(OR(A109="",Q109&lt;&gt;"",D109&gt;'Summary'!$B$4),"",IF(I109&lt;=0,"",IF(J109=0,"Not due",IF(J109&lt;=30,"1–30 days",IF(J109&lt;=60,"31–60 days",IF(J109&lt;=90,"61–90 days","91+ days"))))))</f>
        <v/>
      </c>
      <c r="L109" s="16" t="str">
        <f>IF(A109="","",IF(Q109&lt;&gt;"","Check row",IF(D109&gt;'Summary'!$B$4,"After as-at date",IF(I109&lt;0,"Overpaid",IF(I109=0,IF(H109&gt;0,"Settled / credited","Paid"),IF(J109&gt;0,IF(G109&gt;0,"Part-paid overdue","Overdue"),IF(G109&gt;0,"Part-paid","Not due")))))))</f>
        <v/>
      </c>
      <c r="M109" s="4"/>
      <c r="N109" s="4"/>
      <c r="O109" s="14"/>
      <c r="P109" s="14"/>
      <c r="Q109" s="16" t="str">
        <f>IF(COUNTA(A109:F109,M109:P109)=0,"",IF(A109="","Missing invoice no.",IF(COUNTIF($A$7:$A$306,A109)&gt;1,"Duplicate invoice no.",IF(B109="","Missing client",IF(OR(NOT(ISNUMBER(D109)),NOT(ISNUMBER(E109))),"Check dates",IF(OR(D109&lt;1,E109&lt;D109),"Check date order",IF(OR(NOT(ISNUMBER(F109)),F109&lt;0),"Check invoice amount","")))))))</f>
        <v/>
      </c>
    </row>
    <row r="110" ht="34" customHeight="1">
      <c r="A110" s="14"/>
      <c r="B110" s="14"/>
      <c r="C110" s="14"/>
      <c r="D110" s="4"/>
      <c r="E110" s="4"/>
      <c r="F110" s="15"/>
      <c r="G110" s="7" t="str">
        <f>IF(OR(A110="",Q110&lt;&gt;"",D110&gt;'Summary'!$B$4),"",ROUND(SUMIFS('Payments'!$D$7:$D$906,'Payments'!$A$7:$A$906,A110,'Payments'!$C$7:$C$906,"Payment",'Payments'!$B$7:$B$906,"&lt;="&amp;'Summary'!$B$4,'Payments'!$F$7:$F$906,"OK"),2))</f>
        <v/>
      </c>
      <c r="H110" s="7" t="str">
        <f>IF(OR(A110="",Q110&lt;&gt;"",D110&gt;'Summary'!$B$4),"",ROUND(SUMIFS('Payments'!$D$7:$D$906,'Payments'!$A$7:$A$906,A110,'Payments'!$C$7:$C$906,"Credit",'Payments'!$B$7:$B$906,"&lt;="&amp;'Summary'!$B$4,'Payments'!$F$7:$F$906,"OK"),2))</f>
        <v/>
      </c>
      <c r="I110" s="7" t="str">
        <f>IF(OR(A110="",Q110&lt;&gt;"",D110&gt;'Summary'!$B$4),"",ROUND(F110-G110-H110,2))</f>
        <v/>
      </c>
      <c r="J110" s="12" t="str">
        <f>IF(OR(A110="",Q110&lt;&gt;"",D110&gt;'Summary'!$B$4),"",IF(I110&lt;=0,0,MAX(0,'Summary'!$B$4-E110)))</f>
        <v/>
      </c>
      <c r="K110" s="16" t="str">
        <f>IF(OR(A110="",Q110&lt;&gt;"",D110&gt;'Summary'!$B$4),"",IF(I110&lt;=0,"",IF(J110=0,"Not due",IF(J110&lt;=30,"1–30 days",IF(J110&lt;=60,"31–60 days",IF(J110&lt;=90,"61–90 days","91+ days"))))))</f>
        <v/>
      </c>
      <c r="L110" s="16" t="str">
        <f>IF(A110="","",IF(Q110&lt;&gt;"","Check row",IF(D110&gt;'Summary'!$B$4,"After as-at date",IF(I110&lt;0,"Overpaid",IF(I110=0,IF(H110&gt;0,"Settled / credited","Paid"),IF(J110&gt;0,IF(G110&gt;0,"Part-paid overdue","Overdue"),IF(G110&gt;0,"Part-paid","Not due")))))))</f>
        <v/>
      </c>
      <c r="M110" s="4"/>
      <c r="N110" s="4"/>
      <c r="O110" s="14"/>
      <c r="P110" s="14"/>
      <c r="Q110" s="16" t="str">
        <f>IF(COUNTA(A110:F110,M110:P110)=0,"",IF(A110="","Missing invoice no.",IF(COUNTIF($A$7:$A$306,A110)&gt;1,"Duplicate invoice no.",IF(B110="","Missing client",IF(OR(NOT(ISNUMBER(D110)),NOT(ISNUMBER(E110))),"Check dates",IF(OR(D110&lt;1,E110&lt;D110),"Check date order",IF(OR(NOT(ISNUMBER(F110)),F110&lt;0),"Check invoice amount","")))))))</f>
        <v/>
      </c>
    </row>
    <row r="111" ht="34" customHeight="1">
      <c r="A111" s="14"/>
      <c r="B111" s="14"/>
      <c r="C111" s="14"/>
      <c r="D111" s="4"/>
      <c r="E111" s="4"/>
      <c r="F111" s="15"/>
      <c r="G111" s="7" t="str">
        <f>IF(OR(A111="",Q111&lt;&gt;"",D111&gt;'Summary'!$B$4),"",ROUND(SUMIFS('Payments'!$D$7:$D$906,'Payments'!$A$7:$A$906,A111,'Payments'!$C$7:$C$906,"Payment",'Payments'!$B$7:$B$906,"&lt;="&amp;'Summary'!$B$4,'Payments'!$F$7:$F$906,"OK"),2))</f>
        <v/>
      </c>
      <c r="H111" s="7" t="str">
        <f>IF(OR(A111="",Q111&lt;&gt;"",D111&gt;'Summary'!$B$4),"",ROUND(SUMIFS('Payments'!$D$7:$D$906,'Payments'!$A$7:$A$906,A111,'Payments'!$C$7:$C$906,"Credit",'Payments'!$B$7:$B$906,"&lt;="&amp;'Summary'!$B$4,'Payments'!$F$7:$F$906,"OK"),2))</f>
        <v/>
      </c>
      <c r="I111" s="7" t="str">
        <f>IF(OR(A111="",Q111&lt;&gt;"",D111&gt;'Summary'!$B$4),"",ROUND(F111-G111-H111,2))</f>
        <v/>
      </c>
      <c r="J111" s="12" t="str">
        <f>IF(OR(A111="",Q111&lt;&gt;"",D111&gt;'Summary'!$B$4),"",IF(I111&lt;=0,0,MAX(0,'Summary'!$B$4-E111)))</f>
        <v/>
      </c>
      <c r="K111" s="16" t="str">
        <f>IF(OR(A111="",Q111&lt;&gt;"",D111&gt;'Summary'!$B$4),"",IF(I111&lt;=0,"",IF(J111=0,"Not due",IF(J111&lt;=30,"1–30 days",IF(J111&lt;=60,"31–60 days",IF(J111&lt;=90,"61–90 days","91+ days"))))))</f>
        <v/>
      </c>
      <c r="L111" s="16" t="str">
        <f>IF(A111="","",IF(Q111&lt;&gt;"","Check row",IF(D111&gt;'Summary'!$B$4,"After as-at date",IF(I111&lt;0,"Overpaid",IF(I111=0,IF(H111&gt;0,"Settled / credited","Paid"),IF(J111&gt;0,IF(G111&gt;0,"Part-paid overdue","Overdue"),IF(G111&gt;0,"Part-paid","Not due")))))))</f>
        <v/>
      </c>
      <c r="M111" s="4"/>
      <c r="N111" s="4"/>
      <c r="O111" s="14"/>
      <c r="P111" s="14"/>
      <c r="Q111" s="16" t="str">
        <f>IF(COUNTA(A111:F111,M111:P111)=0,"",IF(A111="","Missing invoice no.",IF(COUNTIF($A$7:$A$306,A111)&gt;1,"Duplicate invoice no.",IF(B111="","Missing client",IF(OR(NOT(ISNUMBER(D111)),NOT(ISNUMBER(E111))),"Check dates",IF(OR(D111&lt;1,E111&lt;D111),"Check date order",IF(OR(NOT(ISNUMBER(F111)),F111&lt;0),"Check invoice amount","")))))))</f>
        <v/>
      </c>
    </row>
    <row r="112" ht="34" customHeight="1">
      <c r="A112" s="14"/>
      <c r="B112" s="14"/>
      <c r="C112" s="14"/>
      <c r="D112" s="4"/>
      <c r="E112" s="4"/>
      <c r="F112" s="15"/>
      <c r="G112" s="7" t="str">
        <f>IF(OR(A112="",Q112&lt;&gt;"",D112&gt;'Summary'!$B$4),"",ROUND(SUMIFS('Payments'!$D$7:$D$906,'Payments'!$A$7:$A$906,A112,'Payments'!$C$7:$C$906,"Payment",'Payments'!$B$7:$B$906,"&lt;="&amp;'Summary'!$B$4,'Payments'!$F$7:$F$906,"OK"),2))</f>
        <v/>
      </c>
      <c r="H112" s="7" t="str">
        <f>IF(OR(A112="",Q112&lt;&gt;"",D112&gt;'Summary'!$B$4),"",ROUND(SUMIFS('Payments'!$D$7:$D$906,'Payments'!$A$7:$A$906,A112,'Payments'!$C$7:$C$906,"Credit",'Payments'!$B$7:$B$906,"&lt;="&amp;'Summary'!$B$4,'Payments'!$F$7:$F$906,"OK"),2))</f>
        <v/>
      </c>
      <c r="I112" s="7" t="str">
        <f>IF(OR(A112="",Q112&lt;&gt;"",D112&gt;'Summary'!$B$4),"",ROUND(F112-G112-H112,2))</f>
        <v/>
      </c>
      <c r="J112" s="12" t="str">
        <f>IF(OR(A112="",Q112&lt;&gt;"",D112&gt;'Summary'!$B$4),"",IF(I112&lt;=0,0,MAX(0,'Summary'!$B$4-E112)))</f>
        <v/>
      </c>
      <c r="K112" s="16" t="str">
        <f>IF(OR(A112="",Q112&lt;&gt;"",D112&gt;'Summary'!$B$4),"",IF(I112&lt;=0,"",IF(J112=0,"Not due",IF(J112&lt;=30,"1–30 days",IF(J112&lt;=60,"31–60 days",IF(J112&lt;=90,"61–90 days","91+ days"))))))</f>
        <v/>
      </c>
      <c r="L112" s="16" t="str">
        <f>IF(A112="","",IF(Q112&lt;&gt;"","Check row",IF(D112&gt;'Summary'!$B$4,"After as-at date",IF(I112&lt;0,"Overpaid",IF(I112=0,IF(H112&gt;0,"Settled / credited","Paid"),IF(J112&gt;0,IF(G112&gt;0,"Part-paid overdue","Overdue"),IF(G112&gt;0,"Part-paid","Not due")))))))</f>
        <v/>
      </c>
      <c r="M112" s="4"/>
      <c r="N112" s="4"/>
      <c r="O112" s="14"/>
      <c r="P112" s="14"/>
      <c r="Q112" s="16" t="str">
        <f>IF(COUNTA(A112:F112,M112:P112)=0,"",IF(A112="","Missing invoice no.",IF(COUNTIF($A$7:$A$306,A112)&gt;1,"Duplicate invoice no.",IF(B112="","Missing client",IF(OR(NOT(ISNUMBER(D112)),NOT(ISNUMBER(E112))),"Check dates",IF(OR(D112&lt;1,E112&lt;D112),"Check date order",IF(OR(NOT(ISNUMBER(F112)),F112&lt;0),"Check invoice amount","")))))))</f>
        <v/>
      </c>
    </row>
    <row r="113" ht="34" customHeight="1">
      <c r="A113" s="14"/>
      <c r="B113" s="14"/>
      <c r="C113" s="14"/>
      <c r="D113" s="4"/>
      <c r="E113" s="4"/>
      <c r="F113" s="15"/>
      <c r="G113" s="7" t="str">
        <f>IF(OR(A113="",Q113&lt;&gt;"",D113&gt;'Summary'!$B$4),"",ROUND(SUMIFS('Payments'!$D$7:$D$906,'Payments'!$A$7:$A$906,A113,'Payments'!$C$7:$C$906,"Payment",'Payments'!$B$7:$B$906,"&lt;="&amp;'Summary'!$B$4,'Payments'!$F$7:$F$906,"OK"),2))</f>
        <v/>
      </c>
      <c r="H113" s="7" t="str">
        <f>IF(OR(A113="",Q113&lt;&gt;"",D113&gt;'Summary'!$B$4),"",ROUND(SUMIFS('Payments'!$D$7:$D$906,'Payments'!$A$7:$A$906,A113,'Payments'!$C$7:$C$906,"Credit",'Payments'!$B$7:$B$906,"&lt;="&amp;'Summary'!$B$4,'Payments'!$F$7:$F$906,"OK"),2))</f>
        <v/>
      </c>
      <c r="I113" s="7" t="str">
        <f>IF(OR(A113="",Q113&lt;&gt;"",D113&gt;'Summary'!$B$4),"",ROUND(F113-G113-H113,2))</f>
        <v/>
      </c>
      <c r="J113" s="12" t="str">
        <f>IF(OR(A113="",Q113&lt;&gt;"",D113&gt;'Summary'!$B$4),"",IF(I113&lt;=0,0,MAX(0,'Summary'!$B$4-E113)))</f>
        <v/>
      </c>
      <c r="K113" s="16" t="str">
        <f>IF(OR(A113="",Q113&lt;&gt;"",D113&gt;'Summary'!$B$4),"",IF(I113&lt;=0,"",IF(J113=0,"Not due",IF(J113&lt;=30,"1–30 days",IF(J113&lt;=60,"31–60 days",IF(J113&lt;=90,"61–90 days","91+ days"))))))</f>
        <v/>
      </c>
      <c r="L113" s="16" t="str">
        <f>IF(A113="","",IF(Q113&lt;&gt;"","Check row",IF(D113&gt;'Summary'!$B$4,"After as-at date",IF(I113&lt;0,"Overpaid",IF(I113=0,IF(H113&gt;0,"Settled / credited","Paid"),IF(J113&gt;0,IF(G113&gt;0,"Part-paid overdue","Overdue"),IF(G113&gt;0,"Part-paid","Not due")))))))</f>
        <v/>
      </c>
      <c r="M113" s="4"/>
      <c r="N113" s="4"/>
      <c r="O113" s="14"/>
      <c r="P113" s="14"/>
      <c r="Q113" s="16" t="str">
        <f>IF(COUNTA(A113:F113,M113:P113)=0,"",IF(A113="","Missing invoice no.",IF(COUNTIF($A$7:$A$306,A113)&gt;1,"Duplicate invoice no.",IF(B113="","Missing client",IF(OR(NOT(ISNUMBER(D113)),NOT(ISNUMBER(E113))),"Check dates",IF(OR(D113&lt;1,E113&lt;D113),"Check date order",IF(OR(NOT(ISNUMBER(F113)),F113&lt;0),"Check invoice amount","")))))))</f>
        <v/>
      </c>
    </row>
    <row r="114" ht="34" customHeight="1">
      <c r="A114" s="14"/>
      <c r="B114" s="14"/>
      <c r="C114" s="14"/>
      <c r="D114" s="4"/>
      <c r="E114" s="4"/>
      <c r="F114" s="15"/>
      <c r="G114" s="7" t="str">
        <f>IF(OR(A114="",Q114&lt;&gt;"",D114&gt;'Summary'!$B$4),"",ROUND(SUMIFS('Payments'!$D$7:$D$906,'Payments'!$A$7:$A$906,A114,'Payments'!$C$7:$C$906,"Payment",'Payments'!$B$7:$B$906,"&lt;="&amp;'Summary'!$B$4,'Payments'!$F$7:$F$906,"OK"),2))</f>
        <v/>
      </c>
      <c r="H114" s="7" t="str">
        <f>IF(OR(A114="",Q114&lt;&gt;"",D114&gt;'Summary'!$B$4),"",ROUND(SUMIFS('Payments'!$D$7:$D$906,'Payments'!$A$7:$A$906,A114,'Payments'!$C$7:$C$906,"Credit",'Payments'!$B$7:$B$906,"&lt;="&amp;'Summary'!$B$4,'Payments'!$F$7:$F$906,"OK"),2))</f>
        <v/>
      </c>
      <c r="I114" s="7" t="str">
        <f>IF(OR(A114="",Q114&lt;&gt;"",D114&gt;'Summary'!$B$4),"",ROUND(F114-G114-H114,2))</f>
        <v/>
      </c>
      <c r="J114" s="12" t="str">
        <f>IF(OR(A114="",Q114&lt;&gt;"",D114&gt;'Summary'!$B$4),"",IF(I114&lt;=0,0,MAX(0,'Summary'!$B$4-E114)))</f>
        <v/>
      </c>
      <c r="K114" s="16" t="str">
        <f>IF(OR(A114="",Q114&lt;&gt;"",D114&gt;'Summary'!$B$4),"",IF(I114&lt;=0,"",IF(J114=0,"Not due",IF(J114&lt;=30,"1–30 days",IF(J114&lt;=60,"31–60 days",IF(J114&lt;=90,"61–90 days","91+ days"))))))</f>
        <v/>
      </c>
      <c r="L114" s="16" t="str">
        <f>IF(A114="","",IF(Q114&lt;&gt;"","Check row",IF(D114&gt;'Summary'!$B$4,"After as-at date",IF(I114&lt;0,"Overpaid",IF(I114=0,IF(H114&gt;0,"Settled / credited","Paid"),IF(J114&gt;0,IF(G114&gt;0,"Part-paid overdue","Overdue"),IF(G114&gt;0,"Part-paid","Not due")))))))</f>
        <v/>
      </c>
      <c r="M114" s="4"/>
      <c r="N114" s="4"/>
      <c r="O114" s="14"/>
      <c r="P114" s="14"/>
      <c r="Q114" s="16" t="str">
        <f>IF(COUNTA(A114:F114,M114:P114)=0,"",IF(A114="","Missing invoice no.",IF(COUNTIF($A$7:$A$306,A114)&gt;1,"Duplicate invoice no.",IF(B114="","Missing client",IF(OR(NOT(ISNUMBER(D114)),NOT(ISNUMBER(E114))),"Check dates",IF(OR(D114&lt;1,E114&lt;D114),"Check date order",IF(OR(NOT(ISNUMBER(F114)),F114&lt;0),"Check invoice amount","")))))))</f>
        <v/>
      </c>
    </row>
    <row r="115" ht="34" customHeight="1">
      <c r="A115" s="14"/>
      <c r="B115" s="14"/>
      <c r="C115" s="14"/>
      <c r="D115" s="4"/>
      <c r="E115" s="4"/>
      <c r="F115" s="15"/>
      <c r="G115" s="7" t="str">
        <f>IF(OR(A115="",Q115&lt;&gt;"",D115&gt;'Summary'!$B$4),"",ROUND(SUMIFS('Payments'!$D$7:$D$906,'Payments'!$A$7:$A$906,A115,'Payments'!$C$7:$C$906,"Payment",'Payments'!$B$7:$B$906,"&lt;="&amp;'Summary'!$B$4,'Payments'!$F$7:$F$906,"OK"),2))</f>
        <v/>
      </c>
      <c r="H115" s="7" t="str">
        <f>IF(OR(A115="",Q115&lt;&gt;"",D115&gt;'Summary'!$B$4),"",ROUND(SUMIFS('Payments'!$D$7:$D$906,'Payments'!$A$7:$A$906,A115,'Payments'!$C$7:$C$906,"Credit",'Payments'!$B$7:$B$906,"&lt;="&amp;'Summary'!$B$4,'Payments'!$F$7:$F$906,"OK"),2))</f>
        <v/>
      </c>
      <c r="I115" s="7" t="str">
        <f>IF(OR(A115="",Q115&lt;&gt;"",D115&gt;'Summary'!$B$4),"",ROUND(F115-G115-H115,2))</f>
        <v/>
      </c>
      <c r="J115" s="12" t="str">
        <f>IF(OR(A115="",Q115&lt;&gt;"",D115&gt;'Summary'!$B$4),"",IF(I115&lt;=0,0,MAX(0,'Summary'!$B$4-E115)))</f>
        <v/>
      </c>
      <c r="K115" s="16" t="str">
        <f>IF(OR(A115="",Q115&lt;&gt;"",D115&gt;'Summary'!$B$4),"",IF(I115&lt;=0,"",IF(J115=0,"Not due",IF(J115&lt;=30,"1–30 days",IF(J115&lt;=60,"31–60 days",IF(J115&lt;=90,"61–90 days","91+ days"))))))</f>
        <v/>
      </c>
      <c r="L115" s="16" t="str">
        <f>IF(A115="","",IF(Q115&lt;&gt;"","Check row",IF(D115&gt;'Summary'!$B$4,"After as-at date",IF(I115&lt;0,"Overpaid",IF(I115=0,IF(H115&gt;0,"Settled / credited","Paid"),IF(J115&gt;0,IF(G115&gt;0,"Part-paid overdue","Overdue"),IF(G115&gt;0,"Part-paid","Not due")))))))</f>
        <v/>
      </c>
      <c r="M115" s="4"/>
      <c r="N115" s="4"/>
      <c r="O115" s="14"/>
      <c r="P115" s="14"/>
      <c r="Q115" s="16" t="str">
        <f>IF(COUNTA(A115:F115,M115:P115)=0,"",IF(A115="","Missing invoice no.",IF(COUNTIF($A$7:$A$306,A115)&gt;1,"Duplicate invoice no.",IF(B115="","Missing client",IF(OR(NOT(ISNUMBER(D115)),NOT(ISNUMBER(E115))),"Check dates",IF(OR(D115&lt;1,E115&lt;D115),"Check date order",IF(OR(NOT(ISNUMBER(F115)),F115&lt;0),"Check invoice amount","")))))))</f>
        <v/>
      </c>
    </row>
    <row r="116" ht="34" customHeight="1">
      <c r="A116" s="14"/>
      <c r="B116" s="14"/>
      <c r="C116" s="14"/>
      <c r="D116" s="4"/>
      <c r="E116" s="4"/>
      <c r="F116" s="15"/>
      <c r="G116" s="7" t="str">
        <f>IF(OR(A116="",Q116&lt;&gt;"",D116&gt;'Summary'!$B$4),"",ROUND(SUMIFS('Payments'!$D$7:$D$906,'Payments'!$A$7:$A$906,A116,'Payments'!$C$7:$C$906,"Payment",'Payments'!$B$7:$B$906,"&lt;="&amp;'Summary'!$B$4,'Payments'!$F$7:$F$906,"OK"),2))</f>
        <v/>
      </c>
      <c r="H116" s="7" t="str">
        <f>IF(OR(A116="",Q116&lt;&gt;"",D116&gt;'Summary'!$B$4),"",ROUND(SUMIFS('Payments'!$D$7:$D$906,'Payments'!$A$7:$A$906,A116,'Payments'!$C$7:$C$906,"Credit",'Payments'!$B$7:$B$906,"&lt;="&amp;'Summary'!$B$4,'Payments'!$F$7:$F$906,"OK"),2))</f>
        <v/>
      </c>
      <c r="I116" s="7" t="str">
        <f>IF(OR(A116="",Q116&lt;&gt;"",D116&gt;'Summary'!$B$4),"",ROUND(F116-G116-H116,2))</f>
        <v/>
      </c>
      <c r="J116" s="12" t="str">
        <f>IF(OR(A116="",Q116&lt;&gt;"",D116&gt;'Summary'!$B$4),"",IF(I116&lt;=0,0,MAX(0,'Summary'!$B$4-E116)))</f>
        <v/>
      </c>
      <c r="K116" s="16" t="str">
        <f>IF(OR(A116="",Q116&lt;&gt;"",D116&gt;'Summary'!$B$4),"",IF(I116&lt;=0,"",IF(J116=0,"Not due",IF(J116&lt;=30,"1–30 days",IF(J116&lt;=60,"31–60 days",IF(J116&lt;=90,"61–90 days","91+ days"))))))</f>
        <v/>
      </c>
      <c r="L116" s="16" t="str">
        <f>IF(A116="","",IF(Q116&lt;&gt;"","Check row",IF(D116&gt;'Summary'!$B$4,"After as-at date",IF(I116&lt;0,"Overpaid",IF(I116=0,IF(H116&gt;0,"Settled / credited","Paid"),IF(J116&gt;0,IF(G116&gt;0,"Part-paid overdue","Overdue"),IF(G116&gt;0,"Part-paid","Not due")))))))</f>
        <v/>
      </c>
      <c r="M116" s="4"/>
      <c r="N116" s="4"/>
      <c r="O116" s="14"/>
      <c r="P116" s="14"/>
      <c r="Q116" s="16" t="str">
        <f>IF(COUNTA(A116:F116,M116:P116)=0,"",IF(A116="","Missing invoice no.",IF(COUNTIF($A$7:$A$306,A116)&gt;1,"Duplicate invoice no.",IF(B116="","Missing client",IF(OR(NOT(ISNUMBER(D116)),NOT(ISNUMBER(E116))),"Check dates",IF(OR(D116&lt;1,E116&lt;D116),"Check date order",IF(OR(NOT(ISNUMBER(F116)),F116&lt;0),"Check invoice amount","")))))))</f>
        <v/>
      </c>
    </row>
    <row r="117" ht="34" customHeight="1">
      <c r="A117" s="14"/>
      <c r="B117" s="14"/>
      <c r="C117" s="14"/>
      <c r="D117" s="4"/>
      <c r="E117" s="4"/>
      <c r="F117" s="15"/>
      <c r="G117" s="7" t="str">
        <f>IF(OR(A117="",Q117&lt;&gt;"",D117&gt;'Summary'!$B$4),"",ROUND(SUMIFS('Payments'!$D$7:$D$906,'Payments'!$A$7:$A$906,A117,'Payments'!$C$7:$C$906,"Payment",'Payments'!$B$7:$B$906,"&lt;="&amp;'Summary'!$B$4,'Payments'!$F$7:$F$906,"OK"),2))</f>
        <v/>
      </c>
      <c r="H117" s="7" t="str">
        <f>IF(OR(A117="",Q117&lt;&gt;"",D117&gt;'Summary'!$B$4),"",ROUND(SUMIFS('Payments'!$D$7:$D$906,'Payments'!$A$7:$A$906,A117,'Payments'!$C$7:$C$906,"Credit",'Payments'!$B$7:$B$906,"&lt;="&amp;'Summary'!$B$4,'Payments'!$F$7:$F$906,"OK"),2))</f>
        <v/>
      </c>
      <c r="I117" s="7" t="str">
        <f>IF(OR(A117="",Q117&lt;&gt;"",D117&gt;'Summary'!$B$4),"",ROUND(F117-G117-H117,2))</f>
        <v/>
      </c>
      <c r="J117" s="12" t="str">
        <f>IF(OR(A117="",Q117&lt;&gt;"",D117&gt;'Summary'!$B$4),"",IF(I117&lt;=0,0,MAX(0,'Summary'!$B$4-E117)))</f>
        <v/>
      </c>
      <c r="K117" s="16" t="str">
        <f>IF(OR(A117="",Q117&lt;&gt;"",D117&gt;'Summary'!$B$4),"",IF(I117&lt;=0,"",IF(J117=0,"Not due",IF(J117&lt;=30,"1–30 days",IF(J117&lt;=60,"31–60 days",IF(J117&lt;=90,"61–90 days","91+ days"))))))</f>
        <v/>
      </c>
      <c r="L117" s="16" t="str">
        <f>IF(A117="","",IF(Q117&lt;&gt;"","Check row",IF(D117&gt;'Summary'!$B$4,"After as-at date",IF(I117&lt;0,"Overpaid",IF(I117=0,IF(H117&gt;0,"Settled / credited","Paid"),IF(J117&gt;0,IF(G117&gt;0,"Part-paid overdue","Overdue"),IF(G117&gt;0,"Part-paid","Not due")))))))</f>
        <v/>
      </c>
      <c r="M117" s="4"/>
      <c r="N117" s="4"/>
      <c r="O117" s="14"/>
      <c r="P117" s="14"/>
      <c r="Q117" s="16" t="str">
        <f>IF(COUNTA(A117:F117,M117:P117)=0,"",IF(A117="","Missing invoice no.",IF(COUNTIF($A$7:$A$306,A117)&gt;1,"Duplicate invoice no.",IF(B117="","Missing client",IF(OR(NOT(ISNUMBER(D117)),NOT(ISNUMBER(E117))),"Check dates",IF(OR(D117&lt;1,E117&lt;D117),"Check date order",IF(OR(NOT(ISNUMBER(F117)),F117&lt;0),"Check invoice amount","")))))))</f>
        <v/>
      </c>
    </row>
    <row r="118" ht="34" customHeight="1">
      <c r="A118" s="14"/>
      <c r="B118" s="14"/>
      <c r="C118" s="14"/>
      <c r="D118" s="4"/>
      <c r="E118" s="4"/>
      <c r="F118" s="15"/>
      <c r="G118" s="7" t="str">
        <f>IF(OR(A118="",Q118&lt;&gt;"",D118&gt;'Summary'!$B$4),"",ROUND(SUMIFS('Payments'!$D$7:$D$906,'Payments'!$A$7:$A$906,A118,'Payments'!$C$7:$C$906,"Payment",'Payments'!$B$7:$B$906,"&lt;="&amp;'Summary'!$B$4,'Payments'!$F$7:$F$906,"OK"),2))</f>
        <v/>
      </c>
      <c r="H118" s="7" t="str">
        <f>IF(OR(A118="",Q118&lt;&gt;"",D118&gt;'Summary'!$B$4),"",ROUND(SUMIFS('Payments'!$D$7:$D$906,'Payments'!$A$7:$A$906,A118,'Payments'!$C$7:$C$906,"Credit",'Payments'!$B$7:$B$906,"&lt;="&amp;'Summary'!$B$4,'Payments'!$F$7:$F$906,"OK"),2))</f>
        <v/>
      </c>
      <c r="I118" s="7" t="str">
        <f>IF(OR(A118="",Q118&lt;&gt;"",D118&gt;'Summary'!$B$4),"",ROUND(F118-G118-H118,2))</f>
        <v/>
      </c>
      <c r="J118" s="12" t="str">
        <f>IF(OR(A118="",Q118&lt;&gt;"",D118&gt;'Summary'!$B$4),"",IF(I118&lt;=0,0,MAX(0,'Summary'!$B$4-E118)))</f>
        <v/>
      </c>
      <c r="K118" s="16" t="str">
        <f>IF(OR(A118="",Q118&lt;&gt;"",D118&gt;'Summary'!$B$4),"",IF(I118&lt;=0,"",IF(J118=0,"Not due",IF(J118&lt;=30,"1–30 days",IF(J118&lt;=60,"31–60 days",IF(J118&lt;=90,"61–90 days","91+ days"))))))</f>
        <v/>
      </c>
      <c r="L118" s="16" t="str">
        <f>IF(A118="","",IF(Q118&lt;&gt;"","Check row",IF(D118&gt;'Summary'!$B$4,"After as-at date",IF(I118&lt;0,"Overpaid",IF(I118=0,IF(H118&gt;0,"Settled / credited","Paid"),IF(J118&gt;0,IF(G118&gt;0,"Part-paid overdue","Overdue"),IF(G118&gt;0,"Part-paid","Not due")))))))</f>
        <v/>
      </c>
      <c r="M118" s="4"/>
      <c r="N118" s="4"/>
      <c r="O118" s="14"/>
      <c r="P118" s="14"/>
      <c r="Q118" s="16" t="str">
        <f>IF(COUNTA(A118:F118,M118:P118)=0,"",IF(A118="","Missing invoice no.",IF(COUNTIF($A$7:$A$306,A118)&gt;1,"Duplicate invoice no.",IF(B118="","Missing client",IF(OR(NOT(ISNUMBER(D118)),NOT(ISNUMBER(E118))),"Check dates",IF(OR(D118&lt;1,E118&lt;D118),"Check date order",IF(OR(NOT(ISNUMBER(F118)),F118&lt;0),"Check invoice amount","")))))))</f>
        <v/>
      </c>
    </row>
    <row r="119" ht="34" customHeight="1">
      <c r="A119" s="14"/>
      <c r="B119" s="14"/>
      <c r="C119" s="14"/>
      <c r="D119" s="4"/>
      <c r="E119" s="4"/>
      <c r="F119" s="15"/>
      <c r="G119" s="7" t="str">
        <f>IF(OR(A119="",Q119&lt;&gt;"",D119&gt;'Summary'!$B$4),"",ROUND(SUMIFS('Payments'!$D$7:$D$906,'Payments'!$A$7:$A$906,A119,'Payments'!$C$7:$C$906,"Payment",'Payments'!$B$7:$B$906,"&lt;="&amp;'Summary'!$B$4,'Payments'!$F$7:$F$906,"OK"),2))</f>
        <v/>
      </c>
      <c r="H119" s="7" t="str">
        <f>IF(OR(A119="",Q119&lt;&gt;"",D119&gt;'Summary'!$B$4),"",ROUND(SUMIFS('Payments'!$D$7:$D$906,'Payments'!$A$7:$A$906,A119,'Payments'!$C$7:$C$906,"Credit",'Payments'!$B$7:$B$906,"&lt;="&amp;'Summary'!$B$4,'Payments'!$F$7:$F$906,"OK"),2))</f>
        <v/>
      </c>
      <c r="I119" s="7" t="str">
        <f>IF(OR(A119="",Q119&lt;&gt;"",D119&gt;'Summary'!$B$4),"",ROUND(F119-G119-H119,2))</f>
        <v/>
      </c>
      <c r="J119" s="12" t="str">
        <f>IF(OR(A119="",Q119&lt;&gt;"",D119&gt;'Summary'!$B$4),"",IF(I119&lt;=0,0,MAX(0,'Summary'!$B$4-E119)))</f>
        <v/>
      </c>
      <c r="K119" s="16" t="str">
        <f>IF(OR(A119="",Q119&lt;&gt;"",D119&gt;'Summary'!$B$4),"",IF(I119&lt;=0,"",IF(J119=0,"Not due",IF(J119&lt;=30,"1–30 days",IF(J119&lt;=60,"31–60 days",IF(J119&lt;=90,"61–90 days","91+ days"))))))</f>
        <v/>
      </c>
      <c r="L119" s="16" t="str">
        <f>IF(A119="","",IF(Q119&lt;&gt;"","Check row",IF(D119&gt;'Summary'!$B$4,"After as-at date",IF(I119&lt;0,"Overpaid",IF(I119=0,IF(H119&gt;0,"Settled / credited","Paid"),IF(J119&gt;0,IF(G119&gt;0,"Part-paid overdue","Overdue"),IF(G119&gt;0,"Part-paid","Not due")))))))</f>
        <v/>
      </c>
      <c r="M119" s="4"/>
      <c r="N119" s="4"/>
      <c r="O119" s="14"/>
      <c r="P119" s="14"/>
      <c r="Q119" s="16" t="str">
        <f>IF(COUNTA(A119:F119,M119:P119)=0,"",IF(A119="","Missing invoice no.",IF(COUNTIF($A$7:$A$306,A119)&gt;1,"Duplicate invoice no.",IF(B119="","Missing client",IF(OR(NOT(ISNUMBER(D119)),NOT(ISNUMBER(E119))),"Check dates",IF(OR(D119&lt;1,E119&lt;D119),"Check date order",IF(OR(NOT(ISNUMBER(F119)),F119&lt;0),"Check invoice amount","")))))))</f>
        <v/>
      </c>
    </row>
    <row r="120" ht="34" customHeight="1">
      <c r="A120" s="14"/>
      <c r="B120" s="14"/>
      <c r="C120" s="14"/>
      <c r="D120" s="4"/>
      <c r="E120" s="4"/>
      <c r="F120" s="15"/>
      <c r="G120" s="7" t="str">
        <f>IF(OR(A120="",Q120&lt;&gt;"",D120&gt;'Summary'!$B$4),"",ROUND(SUMIFS('Payments'!$D$7:$D$906,'Payments'!$A$7:$A$906,A120,'Payments'!$C$7:$C$906,"Payment",'Payments'!$B$7:$B$906,"&lt;="&amp;'Summary'!$B$4,'Payments'!$F$7:$F$906,"OK"),2))</f>
        <v/>
      </c>
      <c r="H120" s="7" t="str">
        <f>IF(OR(A120="",Q120&lt;&gt;"",D120&gt;'Summary'!$B$4),"",ROUND(SUMIFS('Payments'!$D$7:$D$906,'Payments'!$A$7:$A$906,A120,'Payments'!$C$7:$C$906,"Credit",'Payments'!$B$7:$B$906,"&lt;="&amp;'Summary'!$B$4,'Payments'!$F$7:$F$906,"OK"),2))</f>
        <v/>
      </c>
      <c r="I120" s="7" t="str">
        <f>IF(OR(A120="",Q120&lt;&gt;"",D120&gt;'Summary'!$B$4),"",ROUND(F120-G120-H120,2))</f>
        <v/>
      </c>
      <c r="J120" s="12" t="str">
        <f>IF(OR(A120="",Q120&lt;&gt;"",D120&gt;'Summary'!$B$4),"",IF(I120&lt;=0,0,MAX(0,'Summary'!$B$4-E120)))</f>
        <v/>
      </c>
      <c r="K120" s="16" t="str">
        <f>IF(OR(A120="",Q120&lt;&gt;"",D120&gt;'Summary'!$B$4),"",IF(I120&lt;=0,"",IF(J120=0,"Not due",IF(J120&lt;=30,"1–30 days",IF(J120&lt;=60,"31–60 days",IF(J120&lt;=90,"61–90 days","91+ days"))))))</f>
        <v/>
      </c>
      <c r="L120" s="16" t="str">
        <f>IF(A120="","",IF(Q120&lt;&gt;"","Check row",IF(D120&gt;'Summary'!$B$4,"After as-at date",IF(I120&lt;0,"Overpaid",IF(I120=0,IF(H120&gt;0,"Settled / credited","Paid"),IF(J120&gt;0,IF(G120&gt;0,"Part-paid overdue","Overdue"),IF(G120&gt;0,"Part-paid","Not due")))))))</f>
        <v/>
      </c>
      <c r="M120" s="4"/>
      <c r="N120" s="4"/>
      <c r="O120" s="14"/>
      <c r="P120" s="14"/>
      <c r="Q120" s="16" t="str">
        <f>IF(COUNTA(A120:F120,M120:P120)=0,"",IF(A120="","Missing invoice no.",IF(COUNTIF($A$7:$A$306,A120)&gt;1,"Duplicate invoice no.",IF(B120="","Missing client",IF(OR(NOT(ISNUMBER(D120)),NOT(ISNUMBER(E120))),"Check dates",IF(OR(D120&lt;1,E120&lt;D120),"Check date order",IF(OR(NOT(ISNUMBER(F120)),F120&lt;0),"Check invoice amount","")))))))</f>
        <v/>
      </c>
    </row>
    <row r="121" ht="34" customHeight="1">
      <c r="A121" s="14"/>
      <c r="B121" s="14"/>
      <c r="C121" s="14"/>
      <c r="D121" s="4"/>
      <c r="E121" s="4"/>
      <c r="F121" s="15"/>
      <c r="G121" s="7" t="str">
        <f>IF(OR(A121="",Q121&lt;&gt;"",D121&gt;'Summary'!$B$4),"",ROUND(SUMIFS('Payments'!$D$7:$D$906,'Payments'!$A$7:$A$906,A121,'Payments'!$C$7:$C$906,"Payment",'Payments'!$B$7:$B$906,"&lt;="&amp;'Summary'!$B$4,'Payments'!$F$7:$F$906,"OK"),2))</f>
        <v/>
      </c>
      <c r="H121" s="7" t="str">
        <f>IF(OR(A121="",Q121&lt;&gt;"",D121&gt;'Summary'!$B$4),"",ROUND(SUMIFS('Payments'!$D$7:$D$906,'Payments'!$A$7:$A$906,A121,'Payments'!$C$7:$C$906,"Credit",'Payments'!$B$7:$B$906,"&lt;="&amp;'Summary'!$B$4,'Payments'!$F$7:$F$906,"OK"),2))</f>
        <v/>
      </c>
      <c r="I121" s="7" t="str">
        <f>IF(OR(A121="",Q121&lt;&gt;"",D121&gt;'Summary'!$B$4),"",ROUND(F121-G121-H121,2))</f>
        <v/>
      </c>
      <c r="J121" s="12" t="str">
        <f>IF(OR(A121="",Q121&lt;&gt;"",D121&gt;'Summary'!$B$4),"",IF(I121&lt;=0,0,MAX(0,'Summary'!$B$4-E121)))</f>
        <v/>
      </c>
      <c r="K121" s="16" t="str">
        <f>IF(OR(A121="",Q121&lt;&gt;"",D121&gt;'Summary'!$B$4),"",IF(I121&lt;=0,"",IF(J121=0,"Not due",IF(J121&lt;=30,"1–30 days",IF(J121&lt;=60,"31–60 days",IF(J121&lt;=90,"61–90 days","91+ days"))))))</f>
        <v/>
      </c>
      <c r="L121" s="16" t="str">
        <f>IF(A121="","",IF(Q121&lt;&gt;"","Check row",IF(D121&gt;'Summary'!$B$4,"After as-at date",IF(I121&lt;0,"Overpaid",IF(I121=0,IF(H121&gt;0,"Settled / credited","Paid"),IF(J121&gt;0,IF(G121&gt;0,"Part-paid overdue","Overdue"),IF(G121&gt;0,"Part-paid","Not due")))))))</f>
        <v/>
      </c>
      <c r="M121" s="4"/>
      <c r="N121" s="4"/>
      <c r="O121" s="14"/>
      <c r="P121" s="14"/>
      <c r="Q121" s="16" t="str">
        <f>IF(COUNTA(A121:F121,M121:P121)=0,"",IF(A121="","Missing invoice no.",IF(COUNTIF($A$7:$A$306,A121)&gt;1,"Duplicate invoice no.",IF(B121="","Missing client",IF(OR(NOT(ISNUMBER(D121)),NOT(ISNUMBER(E121))),"Check dates",IF(OR(D121&lt;1,E121&lt;D121),"Check date order",IF(OR(NOT(ISNUMBER(F121)),F121&lt;0),"Check invoice amount","")))))))</f>
        <v/>
      </c>
    </row>
    <row r="122" ht="34" customHeight="1">
      <c r="A122" s="14"/>
      <c r="B122" s="14"/>
      <c r="C122" s="14"/>
      <c r="D122" s="4"/>
      <c r="E122" s="4"/>
      <c r="F122" s="15"/>
      <c r="G122" s="7" t="str">
        <f>IF(OR(A122="",Q122&lt;&gt;"",D122&gt;'Summary'!$B$4),"",ROUND(SUMIFS('Payments'!$D$7:$D$906,'Payments'!$A$7:$A$906,A122,'Payments'!$C$7:$C$906,"Payment",'Payments'!$B$7:$B$906,"&lt;="&amp;'Summary'!$B$4,'Payments'!$F$7:$F$906,"OK"),2))</f>
        <v/>
      </c>
      <c r="H122" s="7" t="str">
        <f>IF(OR(A122="",Q122&lt;&gt;"",D122&gt;'Summary'!$B$4),"",ROUND(SUMIFS('Payments'!$D$7:$D$906,'Payments'!$A$7:$A$906,A122,'Payments'!$C$7:$C$906,"Credit",'Payments'!$B$7:$B$906,"&lt;="&amp;'Summary'!$B$4,'Payments'!$F$7:$F$906,"OK"),2))</f>
        <v/>
      </c>
      <c r="I122" s="7" t="str">
        <f>IF(OR(A122="",Q122&lt;&gt;"",D122&gt;'Summary'!$B$4),"",ROUND(F122-G122-H122,2))</f>
        <v/>
      </c>
      <c r="J122" s="12" t="str">
        <f>IF(OR(A122="",Q122&lt;&gt;"",D122&gt;'Summary'!$B$4),"",IF(I122&lt;=0,0,MAX(0,'Summary'!$B$4-E122)))</f>
        <v/>
      </c>
      <c r="K122" s="16" t="str">
        <f>IF(OR(A122="",Q122&lt;&gt;"",D122&gt;'Summary'!$B$4),"",IF(I122&lt;=0,"",IF(J122=0,"Not due",IF(J122&lt;=30,"1–30 days",IF(J122&lt;=60,"31–60 days",IF(J122&lt;=90,"61–90 days","91+ days"))))))</f>
        <v/>
      </c>
      <c r="L122" s="16" t="str">
        <f>IF(A122="","",IF(Q122&lt;&gt;"","Check row",IF(D122&gt;'Summary'!$B$4,"After as-at date",IF(I122&lt;0,"Overpaid",IF(I122=0,IF(H122&gt;0,"Settled / credited","Paid"),IF(J122&gt;0,IF(G122&gt;0,"Part-paid overdue","Overdue"),IF(G122&gt;0,"Part-paid","Not due")))))))</f>
        <v/>
      </c>
      <c r="M122" s="4"/>
      <c r="N122" s="4"/>
      <c r="O122" s="14"/>
      <c r="P122" s="14"/>
      <c r="Q122" s="16" t="str">
        <f>IF(COUNTA(A122:F122,M122:P122)=0,"",IF(A122="","Missing invoice no.",IF(COUNTIF($A$7:$A$306,A122)&gt;1,"Duplicate invoice no.",IF(B122="","Missing client",IF(OR(NOT(ISNUMBER(D122)),NOT(ISNUMBER(E122))),"Check dates",IF(OR(D122&lt;1,E122&lt;D122),"Check date order",IF(OR(NOT(ISNUMBER(F122)),F122&lt;0),"Check invoice amount","")))))))</f>
        <v/>
      </c>
    </row>
    <row r="123" ht="34" customHeight="1">
      <c r="A123" s="14"/>
      <c r="B123" s="14"/>
      <c r="C123" s="14"/>
      <c r="D123" s="4"/>
      <c r="E123" s="4"/>
      <c r="F123" s="15"/>
      <c r="G123" s="7" t="str">
        <f>IF(OR(A123="",Q123&lt;&gt;"",D123&gt;'Summary'!$B$4),"",ROUND(SUMIFS('Payments'!$D$7:$D$906,'Payments'!$A$7:$A$906,A123,'Payments'!$C$7:$C$906,"Payment",'Payments'!$B$7:$B$906,"&lt;="&amp;'Summary'!$B$4,'Payments'!$F$7:$F$906,"OK"),2))</f>
        <v/>
      </c>
      <c r="H123" s="7" t="str">
        <f>IF(OR(A123="",Q123&lt;&gt;"",D123&gt;'Summary'!$B$4),"",ROUND(SUMIFS('Payments'!$D$7:$D$906,'Payments'!$A$7:$A$906,A123,'Payments'!$C$7:$C$906,"Credit",'Payments'!$B$7:$B$906,"&lt;="&amp;'Summary'!$B$4,'Payments'!$F$7:$F$906,"OK"),2))</f>
        <v/>
      </c>
      <c r="I123" s="7" t="str">
        <f>IF(OR(A123="",Q123&lt;&gt;"",D123&gt;'Summary'!$B$4),"",ROUND(F123-G123-H123,2))</f>
        <v/>
      </c>
      <c r="J123" s="12" t="str">
        <f>IF(OR(A123="",Q123&lt;&gt;"",D123&gt;'Summary'!$B$4),"",IF(I123&lt;=0,0,MAX(0,'Summary'!$B$4-E123)))</f>
        <v/>
      </c>
      <c r="K123" s="16" t="str">
        <f>IF(OR(A123="",Q123&lt;&gt;"",D123&gt;'Summary'!$B$4),"",IF(I123&lt;=0,"",IF(J123=0,"Not due",IF(J123&lt;=30,"1–30 days",IF(J123&lt;=60,"31–60 days",IF(J123&lt;=90,"61–90 days","91+ days"))))))</f>
        <v/>
      </c>
      <c r="L123" s="16" t="str">
        <f>IF(A123="","",IF(Q123&lt;&gt;"","Check row",IF(D123&gt;'Summary'!$B$4,"After as-at date",IF(I123&lt;0,"Overpaid",IF(I123=0,IF(H123&gt;0,"Settled / credited","Paid"),IF(J123&gt;0,IF(G123&gt;0,"Part-paid overdue","Overdue"),IF(G123&gt;0,"Part-paid","Not due")))))))</f>
        <v/>
      </c>
      <c r="M123" s="4"/>
      <c r="N123" s="4"/>
      <c r="O123" s="14"/>
      <c r="P123" s="14"/>
      <c r="Q123" s="16" t="str">
        <f>IF(COUNTA(A123:F123,M123:P123)=0,"",IF(A123="","Missing invoice no.",IF(COUNTIF($A$7:$A$306,A123)&gt;1,"Duplicate invoice no.",IF(B123="","Missing client",IF(OR(NOT(ISNUMBER(D123)),NOT(ISNUMBER(E123))),"Check dates",IF(OR(D123&lt;1,E123&lt;D123),"Check date order",IF(OR(NOT(ISNUMBER(F123)),F123&lt;0),"Check invoice amount","")))))))</f>
        <v/>
      </c>
    </row>
    <row r="124" ht="34" customHeight="1">
      <c r="A124" s="14"/>
      <c r="B124" s="14"/>
      <c r="C124" s="14"/>
      <c r="D124" s="4"/>
      <c r="E124" s="4"/>
      <c r="F124" s="15"/>
      <c r="G124" s="7" t="str">
        <f>IF(OR(A124="",Q124&lt;&gt;"",D124&gt;'Summary'!$B$4),"",ROUND(SUMIFS('Payments'!$D$7:$D$906,'Payments'!$A$7:$A$906,A124,'Payments'!$C$7:$C$906,"Payment",'Payments'!$B$7:$B$906,"&lt;="&amp;'Summary'!$B$4,'Payments'!$F$7:$F$906,"OK"),2))</f>
        <v/>
      </c>
      <c r="H124" s="7" t="str">
        <f>IF(OR(A124="",Q124&lt;&gt;"",D124&gt;'Summary'!$B$4),"",ROUND(SUMIFS('Payments'!$D$7:$D$906,'Payments'!$A$7:$A$906,A124,'Payments'!$C$7:$C$906,"Credit",'Payments'!$B$7:$B$906,"&lt;="&amp;'Summary'!$B$4,'Payments'!$F$7:$F$906,"OK"),2))</f>
        <v/>
      </c>
      <c r="I124" s="7" t="str">
        <f>IF(OR(A124="",Q124&lt;&gt;"",D124&gt;'Summary'!$B$4),"",ROUND(F124-G124-H124,2))</f>
        <v/>
      </c>
      <c r="J124" s="12" t="str">
        <f>IF(OR(A124="",Q124&lt;&gt;"",D124&gt;'Summary'!$B$4),"",IF(I124&lt;=0,0,MAX(0,'Summary'!$B$4-E124)))</f>
        <v/>
      </c>
      <c r="K124" s="16" t="str">
        <f>IF(OR(A124="",Q124&lt;&gt;"",D124&gt;'Summary'!$B$4),"",IF(I124&lt;=0,"",IF(J124=0,"Not due",IF(J124&lt;=30,"1–30 days",IF(J124&lt;=60,"31–60 days",IF(J124&lt;=90,"61–90 days","91+ days"))))))</f>
        <v/>
      </c>
      <c r="L124" s="16" t="str">
        <f>IF(A124="","",IF(Q124&lt;&gt;"","Check row",IF(D124&gt;'Summary'!$B$4,"After as-at date",IF(I124&lt;0,"Overpaid",IF(I124=0,IF(H124&gt;0,"Settled / credited","Paid"),IF(J124&gt;0,IF(G124&gt;0,"Part-paid overdue","Overdue"),IF(G124&gt;0,"Part-paid","Not due")))))))</f>
        <v/>
      </c>
      <c r="M124" s="4"/>
      <c r="N124" s="4"/>
      <c r="O124" s="14"/>
      <c r="P124" s="14"/>
      <c r="Q124" s="16" t="str">
        <f>IF(COUNTA(A124:F124,M124:P124)=0,"",IF(A124="","Missing invoice no.",IF(COUNTIF($A$7:$A$306,A124)&gt;1,"Duplicate invoice no.",IF(B124="","Missing client",IF(OR(NOT(ISNUMBER(D124)),NOT(ISNUMBER(E124))),"Check dates",IF(OR(D124&lt;1,E124&lt;D124),"Check date order",IF(OR(NOT(ISNUMBER(F124)),F124&lt;0),"Check invoice amount","")))))))</f>
        <v/>
      </c>
    </row>
    <row r="125" ht="34" customHeight="1">
      <c r="A125" s="14"/>
      <c r="B125" s="14"/>
      <c r="C125" s="14"/>
      <c r="D125" s="4"/>
      <c r="E125" s="4"/>
      <c r="F125" s="15"/>
      <c r="G125" s="7" t="str">
        <f>IF(OR(A125="",Q125&lt;&gt;"",D125&gt;'Summary'!$B$4),"",ROUND(SUMIFS('Payments'!$D$7:$D$906,'Payments'!$A$7:$A$906,A125,'Payments'!$C$7:$C$906,"Payment",'Payments'!$B$7:$B$906,"&lt;="&amp;'Summary'!$B$4,'Payments'!$F$7:$F$906,"OK"),2))</f>
        <v/>
      </c>
      <c r="H125" s="7" t="str">
        <f>IF(OR(A125="",Q125&lt;&gt;"",D125&gt;'Summary'!$B$4),"",ROUND(SUMIFS('Payments'!$D$7:$D$906,'Payments'!$A$7:$A$906,A125,'Payments'!$C$7:$C$906,"Credit",'Payments'!$B$7:$B$906,"&lt;="&amp;'Summary'!$B$4,'Payments'!$F$7:$F$906,"OK"),2))</f>
        <v/>
      </c>
      <c r="I125" s="7" t="str">
        <f>IF(OR(A125="",Q125&lt;&gt;"",D125&gt;'Summary'!$B$4),"",ROUND(F125-G125-H125,2))</f>
        <v/>
      </c>
      <c r="J125" s="12" t="str">
        <f>IF(OR(A125="",Q125&lt;&gt;"",D125&gt;'Summary'!$B$4),"",IF(I125&lt;=0,0,MAX(0,'Summary'!$B$4-E125)))</f>
        <v/>
      </c>
      <c r="K125" s="16" t="str">
        <f>IF(OR(A125="",Q125&lt;&gt;"",D125&gt;'Summary'!$B$4),"",IF(I125&lt;=0,"",IF(J125=0,"Not due",IF(J125&lt;=30,"1–30 days",IF(J125&lt;=60,"31–60 days",IF(J125&lt;=90,"61–90 days","91+ days"))))))</f>
        <v/>
      </c>
      <c r="L125" s="16" t="str">
        <f>IF(A125="","",IF(Q125&lt;&gt;"","Check row",IF(D125&gt;'Summary'!$B$4,"After as-at date",IF(I125&lt;0,"Overpaid",IF(I125=0,IF(H125&gt;0,"Settled / credited","Paid"),IF(J125&gt;0,IF(G125&gt;0,"Part-paid overdue","Overdue"),IF(G125&gt;0,"Part-paid","Not due")))))))</f>
        <v/>
      </c>
      <c r="M125" s="4"/>
      <c r="N125" s="4"/>
      <c r="O125" s="14"/>
      <c r="P125" s="14"/>
      <c r="Q125" s="16" t="str">
        <f>IF(COUNTA(A125:F125,M125:P125)=0,"",IF(A125="","Missing invoice no.",IF(COUNTIF($A$7:$A$306,A125)&gt;1,"Duplicate invoice no.",IF(B125="","Missing client",IF(OR(NOT(ISNUMBER(D125)),NOT(ISNUMBER(E125))),"Check dates",IF(OR(D125&lt;1,E125&lt;D125),"Check date order",IF(OR(NOT(ISNUMBER(F125)),F125&lt;0),"Check invoice amount","")))))))</f>
        <v/>
      </c>
    </row>
    <row r="126" ht="34" customHeight="1">
      <c r="A126" s="14"/>
      <c r="B126" s="14"/>
      <c r="C126" s="14"/>
      <c r="D126" s="4"/>
      <c r="E126" s="4"/>
      <c r="F126" s="15"/>
      <c r="G126" s="7" t="str">
        <f>IF(OR(A126="",Q126&lt;&gt;"",D126&gt;'Summary'!$B$4),"",ROUND(SUMIFS('Payments'!$D$7:$D$906,'Payments'!$A$7:$A$906,A126,'Payments'!$C$7:$C$906,"Payment",'Payments'!$B$7:$B$906,"&lt;="&amp;'Summary'!$B$4,'Payments'!$F$7:$F$906,"OK"),2))</f>
        <v/>
      </c>
      <c r="H126" s="7" t="str">
        <f>IF(OR(A126="",Q126&lt;&gt;"",D126&gt;'Summary'!$B$4),"",ROUND(SUMIFS('Payments'!$D$7:$D$906,'Payments'!$A$7:$A$906,A126,'Payments'!$C$7:$C$906,"Credit",'Payments'!$B$7:$B$906,"&lt;="&amp;'Summary'!$B$4,'Payments'!$F$7:$F$906,"OK"),2))</f>
        <v/>
      </c>
      <c r="I126" s="7" t="str">
        <f>IF(OR(A126="",Q126&lt;&gt;"",D126&gt;'Summary'!$B$4),"",ROUND(F126-G126-H126,2))</f>
        <v/>
      </c>
      <c r="J126" s="12" t="str">
        <f>IF(OR(A126="",Q126&lt;&gt;"",D126&gt;'Summary'!$B$4),"",IF(I126&lt;=0,0,MAX(0,'Summary'!$B$4-E126)))</f>
        <v/>
      </c>
      <c r="K126" s="16" t="str">
        <f>IF(OR(A126="",Q126&lt;&gt;"",D126&gt;'Summary'!$B$4),"",IF(I126&lt;=0,"",IF(J126=0,"Not due",IF(J126&lt;=30,"1–30 days",IF(J126&lt;=60,"31–60 days",IF(J126&lt;=90,"61–90 days","91+ days"))))))</f>
        <v/>
      </c>
      <c r="L126" s="16" t="str">
        <f>IF(A126="","",IF(Q126&lt;&gt;"","Check row",IF(D126&gt;'Summary'!$B$4,"After as-at date",IF(I126&lt;0,"Overpaid",IF(I126=0,IF(H126&gt;0,"Settled / credited","Paid"),IF(J126&gt;0,IF(G126&gt;0,"Part-paid overdue","Overdue"),IF(G126&gt;0,"Part-paid","Not due")))))))</f>
        <v/>
      </c>
      <c r="M126" s="4"/>
      <c r="N126" s="4"/>
      <c r="O126" s="14"/>
      <c r="P126" s="14"/>
      <c r="Q126" s="16" t="str">
        <f>IF(COUNTA(A126:F126,M126:P126)=0,"",IF(A126="","Missing invoice no.",IF(COUNTIF($A$7:$A$306,A126)&gt;1,"Duplicate invoice no.",IF(B126="","Missing client",IF(OR(NOT(ISNUMBER(D126)),NOT(ISNUMBER(E126))),"Check dates",IF(OR(D126&lt;1,E126&lt;D126),"Check date order",IF(OR(NOT(ISNUMBER(F126)),F126&lt;0),"Check invoice amount","")))))))</f>
        <v/>
      </c>
    </row>
    <row r="127" ht="34" customHeight="1">
      <c r="A127" s="14"/>
      <c r="B127" s="14"/>
      <c r="C127" s="14"/>
      <c r="D127" s="4"/>
      <c r="E127" s="4"/>
      <c r="F127" s="15"/>
      <c r="G127" s="7" t="str">
        <f>IF(OR(A127="",Q127&lt;&gt;"",D127&gt;'Summary'!$B$4),"",ROUND(SUMIFS('Payments'!$D$7:$D$906,'Payments'!$A$7:$A$906,A127,'Payments'!$C$7:$C$906,"Payment",'Payments'!$B$7:$B$906,"&lt;="&amp;'Summary'!$B$4,'Payments'!$F$7:$F$906,"OK"),2))</f>
        <v/>
      </c>
      <c r="H127" s="7" t="str">
        <f>IF(OR(A127="",Q127&lt;&gt;"",D127&gt;'Summary'!$B$4),"",ROUND(SUMIFS('Payments'!$D$7:$D$906,'Payments'!$A$7:$A$906,A127,'Payments'!$C$7:$C$906,"Credit",'Payments'!$B$7:$B$906,"&lt;="&amp;'Summary'!$B$4,'Payments'!$F$7:$F$906,"OK"),2))</f>
        <v/>
      </c>
      <c r="I127" s="7" t="str">
        <f>IF(OR(A127="",Q127&lt;&gt;"",D127&gt;'Summary'!$B$4),"",ROUND(F127-G127-H127,2))</f>
        <v/>
      </c>
      <c r="J127" s="12" t="str">
        <f>IF(OR(A127="",Q127&lt;&gt;"",D127&gt;'Summary'!$B$4),"",IF(I127&lt;=0,0,MAX(0,'Summary'!$B$4-E127)))</f>
        <v/>
      </c>
      <c r="K127" s="16" t="str">
        <f>IF(OR(A127="",Q127&lt;&gt;"",D127&gt;'Summary'!$B$4),"",IF(I127&lt;=0,"",IF(J127=0,"Not due",IF(J127&lt;=30,"1–30 days",IF(J127&lt;=60,"31–60 days",IF(J127&lt;=90,"61–90 days","91+ days"))))))</f>
        <v/>
      </c>
      <c r="L127" s="16" t="str">
        <f>IF(A127="","",IF(Q127&lt;&gt;"","Check row",IF(D127&gt;'Summary'!$B$4,"After as-at date",IF(I127&lt;0,"Overpaid",IF(I127=0,IF(H127&gt;0,"Settled / credited","Paid"),IF(J127&gt;0,IF(G127&gt;0,"Part-paid overdue","Overdue"),IF(G127&gt;0,"Part-paid","Not due")))))))</f>
        <v/>
      </c>
      <c r="M127" s="4"/>
      <c r="N127" s="4"/>
      <c r="O127" s="14"/>
      <c r="P127" s="14"/>
      <c r="Q127" s="16" t="str">
        <f>IF(COUNTA(A127:F127,M127:P127)=0,"",IF(A127="","Missing invoice no.",IF(COUNTIF($A$7:$A$306,A127)&gt;1,"Duplicate invoice no.",IF(B127="","Missing client",IF(OR(NOT(ISNUMBER(D127)),NOT(ISNUMBER(E127))),"Check dates",IF(OR(D127&lt;1,E127&lt;D127),"Check date order",IF(OR(NOT(ISNUMBER(F127)),F127&lt;0),"Check invoice amount","")))))))</f>
        <v/>
      </c>
    </row>
    <row r="128" ht="34" customHeight="1">
      <c r="A128" s="14"/>
      <c r="B128" s="14"/>
      <c r="C128" s="14"/>
      <c r="D128" s="4"/>
      <c r="E128" s="4"/>
      <c r="F128" s="15"/>
      <c r="G128" s="7" t="str">
        <f>IF(OR(A128="",Q128&lt;&gt;"",D128&gt;'Summary'!$B$4),"",ROUND(SUMIFS('Payments'!$D$7:$D$906,'Payments'!$A$7:$A$906,A128,'Payments'!$C$7:$C$906,"Payment",'Payments'!$B$7:$B$906,"&lt;="&amp;'Summary'!$B$4,'Payments'!$F$7:$F$906,"OK"),2))</f>
        <v/>
      </c>
      <c r="H128" s="7" t="str">
        <f>IF(OR(A128="",Q128&lt;&gt;"",D128&gt;'Summary'!$B$4),"",ROUND(SUMIFS('Payments'!$D$7:$D$906,'Payments'!$A$7:$A$906,A128,'Payments'!$C$7:$C$906,"Credit",'Payments'!$B$7:$B$906,"&lt;="&amp;'Summary'!$B$4,'Payments'!$F$7:$F$906,"OK"),2))</f>
        <v/>
      </c>
      <c r="I128" s="7" t="str">
        <f>IF(OR(A128="",Q128&lt;&gt;"",D128&gt;'Summary'!$B$4),"",ROUND(F128-G128-H128,2))</f>
        <v/>
      </c>
      <c r="J128" s="12" t="str">
        <f>IF(OR(A128="",Q128&lt;&gt;"",D128&gt;'Summary'!$B$4),"",IF(I128&lt;=0,0,MAX(0,'Summary'!$B$4-E128)))</f>
        <v/>
      </c>
      <c r="K128" s="16" t="str">
        <f>IF(OR(A128="",Q128&lt;&gt;"",D128&gt;'Summary'!$B$4),"",IF(I128&lt;=0,"",IF(J128=0,"Not due",IF(J128&lt;=30,"1–30 days",IF(J128&lt;=60,"31–60 days",IF(J128&lt;=90,"61–90 days","91+ days"))))))</f>
        <v/>
      </c>
      <c r="L128" s="16" t="str">
        <f>IF(A128="","",IF(Q128&lt;&gt;"","Check row",IF(D128&gt;'Summary'!$B$4,"After as-at date",IF(I128&lt;0,"Overpaid",IF(I128=0,IF(H128&gt;0,"Settled / credited","Paid"),IF(J128&gt;0,IF(G128&gt;0,"Part-paid overdue","Overdue"),IF(G128&gt;0,"Part-paid","Not due")))))))</f>
        <v/>
      </c>
      <c r="M128" s="4"/>
      <c r="N128" s="4"/>
      <c r="O128" s="14"/>
      <c r="P128" s="14"/>
      <c r="Q128" s="16" t="str">
        <f>IF(COUNTA(A128:F128,M128:P128)=0,"",IF(A128="","Missing invoice no.",IF(COUNTIF($A$7:$A$306,A128)&gt;1,"Duplicate invoice no.",IF(B128="","Missing client",IF(OR(NOT(ISNUMBER(D128)),NOT(ISNUMBER(E128))),"Check dates",IF(OR(D128&lt;1,E128&lt;D128),"Check date order",IF(OR(NOT(ISNUMBER(F128)),F128&lt;0),"Check invoice amount","")))))))</f>
        <v/>
      </c>
    </row>
    <row r="129" ht="34" customHeight="1">
      <c r="A129" s="14"/>
      <c r="B129" s="14"/>
      <c r="C129" s="14"/>
      <c r="D129" s="4"/>
      <c r="E129" s="4"/>
      <c r="F129" s="15"/>
      <c r="G129" s="7" t="str">
        <f>IF(OR(A129="",Q129&lt;&gt;"",D129&gt;'Summary'!$B$4),"",ROUND(SUMIFS('Payments'!$D$7:$D$906,'Payments'!$A$7:$A$906,A129,'Payments'!$C$7:$C$906,"Payment",'Payments'!$B$7:$B$906,"&lt;="&amp;'Summary'!$B$4,'Payments'!$F$7:$F$906,"OK"),2))</f>
        <v/>
      </c>
      <c r="H129" s="7" t="str">
        <f>IF(OR(A129="",Q129&lt;&gt;"",D129&gt;'Summary'!$B$4),"",ROUND(SUMIFS('Payments'!$D$7:$D$906,'Payments'!$A$7:$A$906,A129,'Payments'!$C$7:$C$906,"Credit",'Payments'!$B$7:$B$906,"&lt;="&amp;'Summary'!$B$4,'Payments'!$F$7:$F$906,"OK"),2))</f>
        <v/>
      </c>
      <c r="I129" s="7" t="str">
        <f>IF(OR(A129="",Q129&lt;&gt;"",D129&gt;'Summary'!$B$4),"",ROUND(F129-G129-H129,2))</f>
        <v/>
      </c>
      <c r="J129" s="12" t="str">
        <f>IF(OR(A129="",Q129&lt;&gt;"",D129&gt;'Summary'!$B$4),"",IF(I129&lt;=0,0,MAX(0,'Summary'!$B$4-E129)))</f>
        <v/>
      </c>
      <c r="K129" s="16" t="str">
        <f>IF(OR(A129="",Q129&lt;&gt;"",D129&gt;'Summary'!$B$4),"",IF(I129&lt;=0,"",IF(J129=0,"Not due",IF(J129&lt;=30,"1–30 days",IF(J129&lt;=60,"31–60 days",IF(J129&lt;=90,"61–90 days","91+ days"))))))</f>
        <v/>
      </c>
      <c r="L129" s="16" t="str">
        <f>IF(A129="","",IF(Q129&lt;&gt;"","Check row",IF(D129&gt;'Summary'!$B$4,"After as-at date",IF(I129&lt;0,"Overpaid",IF(I129=0,IF(H129&gt;0,"Settled / credited","Paid"),IF(J129&gt;0,IF(G129&gt;0,"Part-paid overdue","Overdue"),IF(G129&gt;0,"Part-paid","Not due")))))))</f>
        <v/>
      </c>
      <c r="M129" s="4"/>
      <c r="N129" s="4"/>
      <c r="O129" s="14"/>
      <c r="P129" s="14"/>
      <c r="Q129" s="16" t="str">
        <f>IF(COUNTA(A129:F129,M129:P129)=0,"",IF(A129="","Missing invoice no.",IF(COUNTIF($A$7:$A$306,A129)&gt;1,"Duplicate invoice no.",IF(B129="","Missing client",IF(OR(NOT(ISNUMBER(D129)),NOT(ISNUMBER(E129))),"Check dates",IF(OR(D129&lt;1,E129&lt;D129),"Check date order",IF(OR(NOT(ISNUMBER(F129)),F129&lt;0),"Check invoice amount","")))))))</f>
        <v/>
      </c>
    </row>
    <row r="130" ht="34" customHeight="1">
      <c r="A130" s="14"/>
      <c r="B130" s="14"/>
      <c r="C130" s="14"/>
      <c r="D130" s="4"/>
      <c r="E130" s="4"/>
      <c r="F130" s="15"/>
      <c r="G130" s="7" t="str">
        <f>IF(OR(A130="",Q130&lt;&gt;"",D130&gt;'Summary'!$B$4),"",ROUND(SUMIFS('Payments'!$D$7:$D$906,'Payments'!$A$7:$A$906,A130,'Payments'!$C$7:$C$906,"Payment",'Payments'!$B$7:$B$906,"&lt;="&amp;'Summary'!$B$4,'Payments'!$F$7:$F$906,"OK"),2))</f>
        <v/>
      </c>
      <c r="H130" s="7" t="str">
        <f>IF(OR(A130="",Q130&lt;&gt;"",D130&gt;'Summary'!$B$4),"",ROUND(SUMIFS('Payments'!$D$7:$D$906,'Payments'!$A$7:$A$906,A130,'Payments'!$C$7:$C$906,"Credit",'Payments'!$B$7:$B$906,"&lt;="&amp;'Summary'!$B$4,'Payments'!$F$7:$F$906,"OK"),2))</f>
        <v/>
      </c>
      <c r="I130" s="7" t="str">
        <f>IF(OR(A130="",Q130&lt;&gt;"",D130&gt;'Summary'!$B$4),"",ROUND(F130-G130-H130,2))</f>
        <v/>
      </c>
      <c r="J130" s="12" t="str">
        <f>IF(OR(A130="",Q130&lt;&gt;"",D130&gt;'Summary'!$B$4),"",IF(I130&lt;=0,0,MAX(0,'Summary'!$B$4-E130)))</f>
        <v/>
      </c>
      <c r="K130" s="16" t="str">
        <f>IF(OR(A130="",Q130&lt;&gt;"",D130&gt;'Summary'!$B$4),"",IF(I130&lt;=0,"",IF(J130=0,"Not due",IF(J130&lt;=30,"1–30 days",IF(J130&lt;=60,"31–60 days",IF(J130&lt;=90,"61–90 days","91+ days"))))))</f>
        <v/>
      </c>
      <c r="L130" s="16" t="str">
        <f>IF(A130="","",IF(Q130&lt;&gt;"","Check row",IF(D130&gt;'Summary'!$B$4,"After as-at date",IF(I130&lt;0,"Overpaid",IF(I130=0,IF(H130&gt;0,"Settled / credited","Paid"),IF(J130&gt;0,IF(G130&gt;0,"Part-paid overdue","Overdue"),IF(G130&gt;0,"Part-paid","Not due")))))))</f>
        <v/>
      </c>
      <c r="M130" s="4"/>
      <c r="N130" s="4"/>
      <c r="O130" s="14"/>
      <c r="P130" s="14"/>
      <c r="Q130" s="16" t="str">
        <f>IF(COUNTA(A130:F130,M130:P130)=0,"",IF(A130="","Missing invoice no.",IF(COUNTIF($A$7:$A$306,A130)&gt;1,"Duplicate invoice no.",IF(B130="","Missing client",IF(OR(NOT(ISNUMBER(D130)),NOT(ISNUMBER(E130))),"Check dates",IF(OR(D130&lt;1,E130&lt;D130),"Check date order",IF(OR(NOT(ISNUMBER(F130)),F130&lt;0),"Check invoice amount","")))))))</f>
        <v/>
      </c>
    </row>
    <row r="131" ht="34" customHeight="1">
      <c r="A131" s="14"/>
      <c r="B131" s="14"/>
      <c r="C131" s="14"/>
      <c r="D131" s="4"/>
      <c r="E131" s="4"/>
      <c r="F131" s="15"/>
      <c r="G131" s="7" t="str">
        <f>IF(OR(A131="",Q131&lt;&gt;"",D131&gt;'Summary'!$B$4),"",ROUND(SUMIFS('Payments'!$D$7:$D$906,'Payments'!$A$7:$A$906,A131,'Payments'!$C$7:$C$906,"Payment",'Payments'!$B$7:$B$906,"&lt;="&amp;'Summary'!$B$4,'Payments'!$F$7:$F$906,"OK"),2))</f>
        <v/>
      </c>
      <c r="H131" s="7" t="str">
        <f>IF(OR(A131="",Q131&lt;&gt;"",D131&gt;'Summary'!$B$4),"",ROUND(SUMIFS('Payments'!$D$7:$D$906,'Payments'!$A$7:$A$906,A131,'Payments'!$C$7:$C$906,"Credit",'Payments'!$B$7:$B$906,"&lt;="&amp;'Summary'!$B$4,'Payments'!$F$7:$F$906,"OK"),2))</f>
        <v/>
      </c>
      <c r="I131" s="7" t="str">
        <f>IF(OR(A131="",Q131&lt;&gt;"",D131&gt;'Summary'!$B$4),"",ROUND(F131-G131-H131,2))</f>
        <v/>
      </c>
      <c r="J131" s="12" t="str">
        <f>IF(OR(A131="",Q131&lt;&gt;"",D131&gt;'Summary'!$B$4),"",IF(I131&lt;=0,0,MAX(0,'Summary'!$B$4-E131)))</f>
        <v/>
      </c>
      <c r="K131" s="16" t="str">
        <f>IF(OR(A131="",Q131&lt;&gt;"",D131&gt;'Summary'!$B$4),"",IF(I131&lt;=0,"",IF(J131=0,"Not due",IF(J131&lt;=30,"1–30 days",IF(J131&lt;=60,"31–60 days",IF(J131&lt;=90,"61–90 days","91+ days"))))))</f>
        <v/>
      </c>
      <c r="L131" s="16" t="str">
        <f>IF(A131="","",IF(Q131&lt;&gt;"","Check row",IF(D131&gt;'Summary'!$B$4,"After as-at date",IF(I131&lt;0,"Overpaid",IF(I131=0,IF(H131&gt;0,"Settled / credited","Paid"),IF(J131&gt;0,IF(G131&gt;0,"Part-paid overdue","Overdue"),IF(G131&gt;0,"Part-paid","Not due")))))))</f>
        <v/>
      </c>
      <c r="M131" s="4"/>
      <c r="N131" s="4"/>
      <c r="O131" s="14"/>
      <c r="P131" s="14"/>
      <c r="Q131" s="16" t="str">
        <f>IF(COUNTA(A131:F131,M131:P131)=0,"",IF(A131="","Missing invoice no.",IF(COUNTIF($A$7:$A$306,A131)&gt;1,"Duplicate invoice no.",IF(B131="","Missing client",IF(OR(NOT(ISNUMBER(D131)),NOT(ISNUMBER(E131))),"Check dates",IF(OR(D131&lt;1,E131&lt;D131),"Check date order",IF(OR(NOT(ISNUMBER(F131)),F131&lt;0),"Check invoice amount","")))))))</f>
        <v/>
      </c>
    </row>
    <row r="132" ht="34" customHeight="1">
      <c r="A132" s="14"/>
      <c r="B132" s="14"/>
      <c r="C132" s="14"/>
      <c r="D132" s="4"/>
      <c r="E132" s="4"/>
      <c r="F132" s="15"/>
      <c r="G132" s="7" t="str">
        <f>IF(OR(A132="",Q132&lt;&gt;"",D132&gt;'Summary'!$B$4),"",ROUND(SUMIFS('Payments'!$D$7:$D$906,'Payments'!$A$7:$A$906,A132,'Payments'!$C$7:$C$906,"Payment",'Payments'!$B$7:$B$906,"&lt;="&amp;'Summary'!$B$4,'Payments'!$F$7:$F$906,"OK"),2))</f>
        <v/>
      </c>
      <c r="H132" s="7" t="str">
        <f>IF(OR(A132="",Q132&lt;&gt;"",D132&gt;'Summary'!$B$4),"",ROUND(SUMIFS('Payments'!$D$7:$D$906,'Payments'!$A$7:$A$906,A132,'Payments'!$C$7:$C$906,"Credit",'Payments'!$B$7:$B$906,"&lt;="&amp;'Summary'!$B$4,'Payments'!$F$7:$F$906,"OK"),2))</f>
        <v/>
      </c>
      <c r="I132" s="7" t="str">
        <f>IF(OR(A132="",Q132&lt;&gt;"",D132&gt;'Summary'!$B$4),"",ROUND(F132-G132-H132,2))</f>
        <v/>
      </c>
      <c r="J132" s="12" t="str">
        <f>IF(OR(A132="",Q132&lt;&gt;"",D132&gt;'Summary'!$B$4),"",IF(I132&lt;=0,0,MAX(0,'Summary'!$B$4-E132)))</f>
        <v/>
      </c>
      <c r="K132" s="16" t="str">
        <f>IF(OR(A132="",Q132&lt;&gt;"",D132&gt;'Summary'!$B$4),"",IF(I132&lt;=0,"",IF(J132=0,"Not due",IF(J132&lt;=30,"1–30 days",IF(J132&lt;=60,"31–60 days",IF(J132&lt;=90,"61–90 days","91+ days"))))))</f>
        <v/>
      </c>
      <c r="L132" s="16" t="str">
        <f>IF(A132="","",IF(Q132&lt;&gt;"","Check row",IF(D132&gt;'Summary'!$B$4,"After as-at date",IF(I132&lt;0,"Overpaid",IF(I132=0,IF(H132&gt;0,"Settled / credited","Paid"),IF(J132&gt;0,IF(G132&gt;0,"Part-paid overdue","Overdue"),IF(G132&gt;0,"Part-paid","Not due")))))))</f>
        <v/>
      </c>
      <c r="M132" s="4"/>
      <c r="N132" s="4"/>
      <c r="O132" s="14"/>
      <c r="P132" s="14"/>
      <c r="Q132" s="16" t="str">
        <f>IF(COUNTA(A132:F132,M132:P132)=0,"",IF(A132="","Missing invoice no.",IF(COUNTIF($A$7:$A$306,A132)&gt;1,"Duplicate invoice no.",IF(B132="","Missing client",IF(OR(NOT(ISNUMBER(D132)),NOT(ISNUMBER(E132))),"Check dates",IF(OR(D132&lt;1,E132&lt;D132),"Check date order",IF(OR(NOT(ISNUMBER(F132)),F132&lt;0),"Check invoice amount","")))))))</f>
        <v/>
      </c>
    </row>
    <row r="133" ht="34" customHeight="1">
      <c r="A133" s="14"/>
      <c r="B133" s="14"/>
      <c r="C133" s="14"/>
      <c r="D133" s="4"/>
      <c r="E133" s="4"/>
      <c r="F133" s="15"/>
      <c r="G133" s="7" t="str">
        <f>IF(OR(A133="",Q133&lt;&gt;"",D133&gt;'Summary'!$B$4),"",ROUND(SUMIFS('Payments'!$D$7:$D$906,'Payments'!$A$7:$A$906,A133,'Payments'!$C$7:$C$906,"Payment",'Payments'!$B$7:$B$906,"&lt;="&amp;'Summary'!$B$4,'Payments'!$F$7:$F$906,"OK"),2))</f>
        <v/>
      </c>
      <c r="H133" s="7" t="str">
        <f>IF(OR(A133="",Q133&lt;&gt;"",D133&gt;'Summary'!$B$4),"",ROUND(SUMIFS('Payments'!$D$7:$D$906,'Payments'!$A$7:$A$906,A133,'Payments'!$C$7:$C$906,"Credit",'Payments'!$B$7:$B$906,"&lt;="&amp;'Summary'!$B$4,'Payments'!$F$7:$F$906,"OK"),2))</f>
        <v/>
      </c>
      <c r="I133" s="7" t="str">
        <f>IF(OR(A133="",Q133&lt;&gt;"",D133&gt;'Summary'!$B$4),"",ROUND(F133-G133-H133,2))</f>
        <v/>
      </c>
      <c r="J133" s="12" t="str">
        <f>IF(OR(A133="",Q133&lt;&gt;"",D133&gt;'Summary'!$B$4),"",IF(I133&lt;=0,0,MAX(0,'Summary'!$B$4-E133)))</f>
        <v/>
      </c>
      <c r="K133" s="16" t="str">
        <f>IF(OR(A133="",Q133&lt;&gt;"",D133&gt;'Summary'!$B$4),"",IF(I133&lt;=0,"",IF(J133=0,"Not due",IF(J133&lt;=30,"1–30 days",IF(J133&lt;=60,"31–60 days",IF(J133&lt;=90,"61–90 days","91+ days"))))))</f>
        <v/>
      </c>
      <c r="L133" s="16" t="str">
        <f>IF(A133="","",IF(Q133&lt;&gt;"","Check row",IF(D133&gt;'Summary'!$B$4,"After as-at date",IF(I133&lt;0,"Overpaid",IF(I133=0,IF(H133&gt;0,"Settled / credited","Paid"),IF(J133&gt;0,IF(G133&gt;0,"Part-paid overdue","Overdue"),IF(G133&gt;0,"Part-paid","Not due")))))))</f>
        <v/>
      </c>
      <c r="M133" s="4"/>
      <c r="N133" s="4"/>
      <c r="O133" s="14"/>
      <c r="P133" s="14"/>
      <c r="Q133" s="16" t="str">
        <f>IF(COUNTA(A133:F133,M133:P133)=0,"",IF(A133="","Missing invoice no.",IF(COUNTIF($A$7:$A$306,A133)&gt;1,"Duplicate invoice no.",IF(B133="","Missing client",IF(OR(NOT(ISNUMBER(D133)),NOT(ISNUMBER(E133))),"Check dates",IF(OR(D133&lt;1,E133&lt;D133),"Check date order",IF(OR(NOT(ISNUMBER(F133)),F133&lt;0),"Check invoice amount","")))))))</f>
        <v/>
      </c>
    </row>
    <row r="134" ht="34" customHeight="1">
      <c r="A134" s="14"/>
      <c r="B134" s="14"/>
      <c r="C134" s="14"/>
      <c r="D134" s="4"/>
      <c r="E134" s="4"/>
      <c r="F134" s="15"/>
      <c r="G134" s="7" t="str">
        <f>IF(OR(A134="",Q134&lt;&gt;"",D134&gt;'Summary'!$B$4),"",ROUND(SUMIFS('Payments'!$D$7:$D$906,'Payments'!$A$7:$A$906,A134,'Payments'!$C$7:$C$906,"Payment",'Payments'!$B$7:$B$906,"&lt;="&amp;'Summary'!$B$4,'Payments'!$F$7:$F$906,"OK"),2))</f>
        <v/>
      </c>
      <c r="H134" s="7" t="str">
        <f>IF(OR(A134="",Q134&lt;&gt;"",D134&gt;'Summary'!$B$4),"",ROUND(SUMIFS('Payments'!$D$7:$D$906,'Payments'!$A$7:$A$906,A134,'Payments'!$C$7:$C$906,"Credit",'Payments'!$B$7:$B$906,"&lt;="&amp;'Summary'!$B$4,'Payments'!$F$7:$F$906,"OK"),2))</f>
        <v/>
      </c>
      <c r="I134" s="7" t="str">
        <f>IF(OR(A134="",Q134&lt;&gt;"",D134&gt;'Summary'!$B$4),"",ROUND(F134-G134-H134,2))</f>
        <v/>
      </c>
      <c r="J134" s="12" t="str">
        <f>IF(OR(A134="",Q134&lt;&gt;"",D134&gt;'Summary'!$B$4),"",IF(I134&lt;=0,0,MAX(0,'Summary'!$B$4-E134)))</f>
        <v/>
      </c>
      <c r="K134" s="16" t="str">
        <f>IF(OR(A134="",Q134&lt;&gt;"",D134&gt;'Summary'!$B$4),"",IF(I134&lt;=0,"",IF(J134=0,"Not due",IF(J134&lt;=30,"1–30 days",IF(J134&lt;=60,"31–60 days",IF(J134&lt;=90,"61–90 days","91+ days"))))))</f>
        <v/>
      </c>
      <c r="L134" s="16" t="str">
        <f>IF(A134="","",IF(Q134&lt;&gt;"","Check row",IF(D134&gt;'Summary'!$B$4,"After as-at date",IF(I134&lt;0,"Overpaid",IF(I134=0,IF(H134&gt;0,"Settled / credited","Paid"),IF(J134&gt;0,IF(G134&gt;0,"Part-paid overdue","Overdue"),IF(G134&gt;0,"Part-paid","Not due")))))))</f>
        <v/>
      </c>
      <c r="M134" s="4"/>
      <c r="N134" s="4"/>
      <c r="O134" s="14"/>
      <c r="P134" s="14"/>
      <c r="Q134" s="16" t="str">
        <f>IF(COUNTA(A134:F134,M134:P134)=0,"",IF(A134="","Missing invoice no.",IF(COUNTIF($A$7:$A$306,A134)&gt;1,"Duplicate invoice no.",IF(B134="","Missing client",IF(OR(NOT(ISNUMBER(D134)),NOT(ISNUMBER(E134))),"Check dates",IF(OR(D134&lt;1,E134&lt;D134),"Check date order",IF(OR(NOT(ISNUMBER(F134)),F134&lt;0),"Check invoice amount","")))))))</f>
        <v/>
      </c>
    </row>
    <row r="135" ht="34" customHeight="1">
      <c r="A135" s="14"/>
      <c r="B135" s="14"/>
      <c r="C135" s="14"/>
      <c r="D135" s="4"/>
      <c r="E135" s="4"/>
      <c r="F135" s="15"/>
      <c r="G135" s="7" t="str">
        <f>IF(OR(A135="",Q135&lt;&gt;"",D135&gt;'Summary'!$B$4),"",ROUND(SUMIFS('Payments'!$D$7:$D$906,'Payments'!$A$7:$A$906,A135,'Payments'!$C$7:$C$906,"Payment",'Payments'!$B$7:$B$906,"&lt;="&amp;'Summary'!$B$4,'Payments'!$F$7:$F$906,"OK"),2))</f>
        <v/>
      </c>
      <c r="H135" s="7" t="str">
        <f>IF(OR(A135="",Q135&lt;&gt;"",D135&gt;'Summary'!$B$4),"",ROUND(SUMIFS('Payments'!$D$7:$D$906,'Payments'!$A$7:$A$906,A135,'Payments'!$C$7:$C$906,"Credit",'Payments'!$B$7:$B$906,"&lt;="&amp;'Summary'!$B$4,'Payments'!$F$7:$F$906,"OK"),2))</f>
        <v/>
      </c>
      <c r="I135" s="7" t="str">
        <f>IF(OR(A135="",Q135&lt;&gt;"",D135&gt;'Summary'!$B$4),"",ROUND(F135-G135-H135,2))</f>
        <v/>
      </c>
      <c r="J135" s="12" t="str">
        <f>IF(OR(A135="",Q135&lt;&gt;"",D135&gt;'Summary'!$B$4),"",IF(I135&lt;=0,0,MAX(0,'Summary'!$B$4-E135)))</f>
        <v/>
      </c>
      <c r="K135" s="16" t="str">
        <f>IF(OR(A135="",Q135&lt;&gt;"",D135&gt;'Summary'!$B$4),"",IF(I135&lt;=0,"",IF(J135=0,"Not due",IF(J135&lt;=30,"1–30 days",IF(J135&lt;=60,"31–60 days",IF(J135&lt;=90,"61–90 days","91+ days"))))))</f>
        <v/>
      </c>
      <c r="L135" s="16" t="str">
        <f>IF(A135="","",IF(Q135&lt;&gt;"","Check row",IF(D135&gt;'Summary'!$B$4,"After as-at date",IF(I135&lt;0,"Overpaid",IF(I135=0,IF(H135&gt;0,"Settled / credited","Paid"),IF(J135&gt;0,IF(G135&gt;0,"Part-paid overdue","Overdue"),IF(G135&gt;0,"Part-paid","Not due")))))))</f>
        <v/>
      </c>
      <c r="M135" s="4"/>
      <c r="N135" s="4"/>
      <c r="O135" s="14"/>
      <c r="P135" s="14"/>
      <c r="Q135" s="16" t="str">
        <f>IF(COUNTA(A135:F135,M135:P135)=0,"",IF(A135="","Missing invoice no.",IF(COUNTIF($A$7:$A$306,A135)&gt;1,"Duplicate invoice no.",IF(B135="","Missing client",IF(OR(NOT(ISNUMBER(D135)),NOT(ISNUMBER(E135))),"Check dates",IF(OR(D135&lt;1,E135&lt;D135),"Check date order",IF(OR(NOT(ISNUMBER(F135)),F135&lt;0),"Check invoice amount","")))))))</f>
        <v/>
      </c>
    </row>
    <row r="136" ht="34" customHeight="1">
      <c r="A136" s="14"/>
      <c r="B136" s="14"/>
      <c r="C136" s="14"/>
      <c r="D136" s="4"/>
      <c r="E136" s="4"/>
      <c r="F136" s="15"/>
      <c r="G136" s="7" t="str">
        <f>IF(OR(A136="",Q136&lt;&gt;"",D136&gt;'Summary'!$B$4),"",ROUND(SUMIFS('Payments'!$D$7:$D$906,'Payments'!$A$7:$A$906,A136,'Payments'!$C$7:$C$906,"Payment",'Payments'!$B$7:$B$906,"&lt;="&amp;'Summary'!$B$4,'Payments'!$F$7:$F$906,"OK"),2))</f>
        <v/>
      </c>
      <c r="H136" s="7" t="str">
        <f>IF(OR(A136="",Q136&lt;&gt;"",D136&gt;'Summary'!$B$4),"",ROUND(SUMIFS('Payments'!$D$7:$D$906,'Payments'!$A$7:$A$906,A136,'Payments'!$C$7:$C$906,"Credit",'Payments'!$B$7:$B$906,"&lt;="&amp;'Summary'!$B$4,'Payments'!$F$7:$F$906,"OK"),2))</f>
        <v/>
      </c>
      <c r="I136" s="7" t="str">
        <f>IF(OR(A136="",Q136&lt;&gt;"",D136&gt;'Summary'!$B$4),"",ROUND(F136-G136-H136,2))</f>
        <v/>
      </c>
      <c r="J136" s="12" t="str">
        <f>IF(OR(A136="",Q136&lt;&gt;"",D136&gt;'Summary'!$B$4),"",IF(I136&lt;=0,0,MAX(0,'Summary'!$B$4-E136)))</f>
        <v/>
      </c>
      <c r="K136" s="16" t="str">
        <f>IF(OR(A136="",Q136&lt;&gt;"",D136&gt;'Summary'!$B$4),"",IF(I136&lt;=0,"",IF(J136=0,"Not due",IF(J136&lt;=30,"1–30 days",IF(J136&lt;=60,"31–60 days",IF(J136&lt;=90,"61–90 days","91+ days"))))))</f>
        <v/>
      </c>
      <c r="L136" s="16" t="str">
        <f>IF(A136="","",IF(Q136&lt;&gt;"","Check row",IF(D136&gt;'Summary'!$B$4,"After as-at date",IF(I136&lt;0,"Overpaid",IF(I136=0,IF(H136&gt;0,"Settled / credited","Paid"),IF(J136&gt;0,IF(G136&gt;0,"Part-paid overdue","Overdue"),IF(G136&gt;0,"Part-paid","Not due")))))))</f>
        <v/>
      </c>
      <c r="M136" s="4"/>
      <c r="N136" s="4"/>
      <c r="O136" s="14"/>
      <c r="P136" s="14"/>
      <c r="Q136" s="16" t="str">
        <f>IF(COUNTA(A136:F136,M136:P136)=0,"",IF(A136="","Missing invoice no.",IF(COUNTIF($A$7:$A$306,A136)&gt;1,"Duplicate invoice no.",IF(B136="","Missing client",IF(OR(NOT(ISNUMBER(D136)),NOT(ISNUMBER(E136))),"Check dates",IF(OR(D136&lt;1,E136&lt;D136),"Check date order",IF(OR(NOT(ISNUMBER(F136)),F136&lt;0),"Check invoice amount","")))))))</f>
        <v/>
      </c>
    </row>
    <row r="137" ht="34" customHeight="1">
      <c r="A137" s="14"/>
      <c r="B137" s="14"/>
      <c r="C137" s="14"/>
      <c r="D137" s="4"/>
      <c r="E137" s="4"/>
      <c r="F137" s="15"/>
      <c r="G137" s="7" t="str">
        <f>IF(OR(A137="",Q137&lt;&gt;"",D137&gt;'Summary'!$B$4),"",ROUND(SUMIFS('Payments'!$D$7:$D$906,'Payments'!$A$7:$A$906,A137,'Payments'!$C$7:$C$906,"Payment",'Payments'!$B$7:$B$906,"&lt;="&amp;'Summary'!$B$4,'Payments'!$F$7:$F$906,"OK"),2))</f>
        <v/>
      </c>
      <c r="H137" s="7" t="str">
        <f>IF(OR(A137="",Q137&lt;&gt;"",D137&gt;'Summary'!$B$4),"",ROUND(SUMIFS('Payments'!$D$7:$D$906,'Payments'!$A$7:$A$906,A137,'Payments'!$C$7:$C$906,"Credit",'Payments'!$B$7:$B$906,"&lt;="&amp;'Summary'!$B$4,'Payments'!$F$7:$F$906,"OK"),2))</f>
        <v/>
      </c>
      <c r="I137" s="7" t="str">
        <f>IF(OR(A137="",Q137&lt;&gt;"",D137&gt;'Summary'!$B$4),"",ROUND(F137-G137-H137,2))</f>
        <v/>
      </c>
      <c r="J137" s="12" t="str">
        <f>IF(OR(A137="",Q137&lt;&gt;"",D137&gt;'Summary'!$B$4),"",IF(I137&lt;=0,0,MAX(0,'Summary'!$B$4-E137)))</f>
        <v/>
      </c>
      <c r="K137" s="16" t="str">
        <f>IF(OR(A137="",Q137&lt;&gt;"",D137&gt;'Summary'!$B$4),"",IF(I137&lt;=0,"",IF(J137=0,"Not due",IF(J137&lt;=30,"1–30 days",IF(J137&lt;=60,"31–60 days",IF(J137&lt;=90,"61–90 days","91+ days"))))))</f>
        <v/>
      </c>
      <c r="L137" s="16" t="str">
        <f>IF(A137="","",IF(Q137&lt;&gt;"","Check row",IF(D137&gt;'Summary'!$B$4,"After as-at date",IF(I137&lt;0,"Overpaid",IF(I137=0,IF(H137&gt;0,"Settled / credited","Paid"),IF(J137&gt;0,IF(G137&gt;0,"Part-paid overdue","Overdue"),IF(G137&gt;0,"Part-paid","Not due")))))))</f>
        <v/>
      </c>
      <c r="M137" s="4"/>
      <c r="N137" s="4"/>
      <c r="O137" s="14"/>
      <c r="P137" s="14"/>
      <c r="Q137" s="16" t="str">
        <f>IF(COUNTA(A137:F137,M137:P137)=0,"",IF(A137="","Missing invoice no.",IF(COUNTIF($A$7:$A$306,A137)&gt;1,"Duplicate invoice no.",IF(B137="","Missing client",IF(OR(NOT(ISNUMBER(D137)),NOT(ISNUMBER(E137))),"Check dates",IF(OR(D137&lt;1,E137&lt;D137),"Check date order",IF(OR(NOT(ISNUMBER(F137)),F137&lt;0),"Check invoice amount","")))))))</f>
        <v/>
      </c>
    </row>
    <row r="138" ht="34" customHeight="1">
      <c r="A138" s="14"/>
      <c r="B138" s="14"/>
      <c r="C138" s="14"/>
      <c r="D138" s="4"/>
      <c r="E138" s="4"/>
      <c r="F138" s="15"/>
      <c r="G138" s="7" t="str">
        <f>IF(OR(A138="",Q138&lt;&gt;"",D138&gt;'Summary'!$B$4),"",ROUND(SUMIFS('Payments'!$D$7:$D$906,'Payments'!$A$7:$A$906,A138,'Payments'!$C$7:$C$906,"Payment",'Payments'!$B$7:$B$906,"&lt;="&amp;'Summary'!$B$4,'Payments'!$F$7:$F$906,"OK"),2))</f>
        <v/>
      </c>
      <c r="H138" s="7" t="str">
        <f>IF(OR(A138="",Q138&lt;&gt;"",D138&gt;'Summary'!$B$4),"",ROUND(SUMIFS('Payments'!$D$7:$D$906,'Payments'!$A$7:$A$906,A138,'Payments'!$C$7:$C$906,"Credit",'Payments'!$B$7:$B$906,"&lt;="&amp;'Summary'!$B$4,'Payments'!$F$7:$F$906,"OK"),2))</f>
        <v/>
      </c>
      <c r="I138" s="7" t="str">
        <f>IF(OR(A138="",Q138&lt;&gt;"",D138&gt;'Summary'!$B$4),"",ROUND(F138-G138-H138,2))</f>
        <v/>
      </c>
      <c r="J138" s="12" t="str">
        <f>IF(OR(A138="",Q138&lt;&gt;"",D138&gt;'Summary'!$B$4),"",IF(I138&lt;=0,0,MAX(0,'Summary'!$B$4-E138)))</f>
        <v/>
      </c>
      <c r="K138" s="16" t="str">
        <f>IF(OR(A138="",Q138&lt;&gt;"",D138&gt;'Summary'!$B$4),"",IF(I138&lt;=0,"",IF(J138=0,"Not due",IF(J138&lt;=30,"1–30 days",IF(J138&lt;=60,"31–60 days",IF(J138&lt;=90,"61–90 days","91+ days"))))))</f>
        <v/>
      </c>
      <c r="L138" s="16" t="str">
        <f>IF(A138="","",IF(Q138&lt;&gt;"","Check row",IF(D138&gt;'Summary'!$B$4,"After as-at date",IF(I138&lt;0,"Overpaid",IF(I138=0,IF(H138&gt;0,"Settled / credited","Paid"),IF(J138&gt;0,IF(G138&gt;0,"Part-paid overdue","Overdue"),IF(G138&gt;0,"Part-paid","Not due")))))))</f>
        <v/>
      </c>
      <c r="M138" s="4"/>
      <c r="N138" s="4"/>
      <c r="O138" s="14"/>
      <c r="P138" s="14"/>
      <c r="Q138" s="16" t="str">
        <f>IF(COUNTA(A138:F138,M138:P138)=0,"",IF(A138="","Missing invoice no.",IF(COUNTIF($A$7:$A$306,A138)&gt;1,"Duplicate invoice no.",IF(B138="","Missing client",IF(OR(NOT(ISNUMBER(D138)),NOT(ISNUMBER(E138))),"Check dates",IF(OR(D138&lt;1,E138&lt;D138),"Check date order",IF(OR(NOT(ISNUMBER(F138)),F138&lt;0),"Check invoice amount","")))))))</f>
        <v/>
      </c>
    </row>
    <row r="139" ht="34" customHeight="1">
      <c r="A139" s="14"/>
      <c r="B139" s="14"/>
      <c r="C139" s="14"/>
      <c r="D139" s="4"/>
      <c r="E139" s="4"/>
      <c r="F139" s="15"/>
      <c r="G139" s="7" t="str">
        <f>IF(OR(A139="",Q139&lt;&gt;"",D139&gt;'Summary'!$B$4),"",ROUND(SUMIFS('Payments'!$D$7:$D$906,'Payments'!$A$7:$A$906,A139,'Payments'!$C$7:$C$906,"Payment",'Payments'!$B$7:$B$906,"&lt;="&amp;'Summary'!$B$4,'Payments'!$F$7:$F$906,"OK"),2))</f>
        <v/>
      </c>
      <c r="H139" s="7" t="str">
        <f>IF(OR(A139="",Q139&lt;&gt;"",D139&gt;'Summary'!$B$4),"",ROUND(SUMIFS('Payments'!$D$7:$D$906,'Payments'!$A$7:$A$906,A139,'Payments'!$C$7:$C$906,"Credit",'Payments'!$B$7:$B$906,"&lt;="&amp;'Summary'!$B$4,'Payments'!$F$7:$F$906,"OK"),2))</f>
        <v/>
      </c>
      <c r="I139" s="7" t="str">
        <f>IF(OR(A139="",Q139&lt;&gt;"",D139&gt;'Summary'!$B$4),"",ROUND(F139-G139-H139,2))</f>
        <v/>
      </c>
      <c r="J139" s="12" t="str">
        <f>IF(OR(A139="",Q139&lt;&gt;"",D139&gt;'Summary'!$B$4),"",IF(I139&lt;=0,0,MAX(0,'Summary'!$B$4-E139)))</f>
        <v/>
      </c>
      <c r="K139" s="16" t="str">
        <f>IF(OR(A139="",Q139&lt;&gt;"",D139&gt;'Summary'!$B$4),"",IF(I139&lt;=0,"",IF(J139=0,"Not due",IF(J139&lt;=30,"1–30 days",IF(J139&lt;=60,"31–60 days",IF(J139&lt;=90,"61–90 days","91+ days"))))))</f>
        <v/>
      </c>
      <c r="L139" s="16" t="str">
        <f>IF(A139="","",IF(Q139&lt;&gt;"","Check row",IF(D139&gt;'Summary'!$B$4,"After as-at date",IF(I139&lt;0,"Overpaid",IF(I139=0,IF(H139&gt;0,"Settled / credited","Paid"),IF(J139&gt;0,IF(G139&gt;0,"Part-paid overdue","Overdue"),IF(G139&gt;0,"Part-paid","Not due")))))))</f>
        <v/>
      </c>
      <c r="M139" s="4"/>
      <c r="N139" s="4"/>
      <c r="O139" s="14"/>
      <c r="P139" s="14"/>
      <c r="Q139" s="16" t="str">
        <f>IF(COUNTA(A139:F139,M139:P139)=0,"",IF(A139="","Missing invoice no.",IF(COUNTIF($A$7:$A$306,A139)&gt;1,"Duplicate invoice no.",IF(B139="","Missing client",IF(OR(NOT(ISNUMBER(D139)),NOT(ISNUMBER(E139))),"Check dates",IF(OR(D139&lt;1,E139&lt;D139),"Check date order",IF(OR(NOT(ISNUMBER(F139)),F139&lt;0),"Check invoice amount","")))))))</f>
        <v/>
      </c>
    </row>
    <row r="140" ht="34" customHeight="1">
      <c r="A140" s="14"/>
      <c r="B140" s="14"/>
      <c r="C140" s="14"/>
      <c r="D140" s="4"/>
      <c r="E140" s="4"/>
      <c r="F140" s="15"/>
      <c r="G140" s="7" t="str">
        <f>IF(OR(A140="",Q140&lt;&gt;"",D140&gt;'Summary'!$B$4),"",ROUND(SUMIFS('Payments'!$D$7:$D$906,'Payments'!$A$7:$A$906,A140,'Payments'!$C$7:$C$906,"Payment",'Payments'!$B$7:$B$906,"&lt;="&amp;'Summary'!$B$4,'Payments'!$F$7:$F$906,"OK"),2))</f>
        <v/>
      </c>
      <c r="H140" s="7" t="str">
        <f>IF(OR(A140="",Q140&lt;&gt;"",D140&gt;'Summary'!$B$4),"",ROUND(SUMIFS('Payments'!$D$7:$D$906,'Payments'!$A$7:$A$906,A140,'Payments'!$C$7:$C$906,"Credit",'Payments'!$B$7:$B$906,"&lt;="&amp;'Summary'!$B$4,'Payments'!$F$7:$F$906,"OK"),2))</f>
        <v/>
      </c>
      <c r="I140" s="7" t="str">
        <f>IF(OR(A140="",Q140&lt;&gt;"",D140&gt;'Summary'!$B$4),"",ROUND(F140-G140-H140,2))</f>
        <v/>
      </c>
      <c r="J140" s="12" t="str">
        <f>IF(OR(A140="",Q140&lt;&gt;"",D140&gt;'Summary'!$B$4),"",IF(I140&lt;=0,0,MAX(0,'Summary'!$B$4-E140)))</f>
        <v/>
      </c>
      <c r="K140" s="16" t="str">
        <f>IF(OR(A140="",Q140&lt;&gt;"",D140&gt;'Summary'!$B$4),"",IF(I140&lt;=0,"",IF(J140=0,"Not due",IF(J140&lt;=30,"1–30 days",IF(J140&lt;=60,"31–60 days",IF(J140&lt;=90,"61–90 days","91+ days"))))))</f>
        <v/>
      </c>
      <c r="L140" s="16" t="str">
        <f>IF(A140="","",IF(Q140&lt;&gt;"","Check row",IF(D140&gt;'Summary'!$B$4,"After as-at date",IF(I140&lt;0,"Overpaid",IF(I140=0,IF(H140&gt;0,"Settled / credited","Paid"),IF(J140&gt;0,IF(G140&gt;0,"Part-paid overdue","Overdue"),IF(G140&gt;0,"Part-paid","Not due")))))))</f>
        <v/>
      </c>
      <c r="M140" s="4"/>
      <c r="N140" s="4"/>
      <c r="O140" s="14"/>
      <c r="P140" s="14"/>
      <c r="Q140" s="16" t="str">
        <f>IF(COUNTA(A140:F140,M140:P140)=0,"",IF(A140="","Missing invoice no.",IF(COUNTIF($A$7:$A$306,A140)&gt;1,"Duplicate invoice no.",IF(B140="","Missing client",IF(OR(NOT(ISNUMBER(D140)),NOT(ISNUMBER(E140))),"Check dates",IF(OR(D140&lt;1,E140&lt;D140),"Check date order",IF(OR(NOT(ISNUMBER(F140)),F140&lt;0),"Check invoice amount","")))))))</f>
        <v/>
      </c>
    </row>
    <row r="141" ht="34" customHeight="1">
      <c r="A141" s="14"/>
      <c r="B141" s="14"/>
      <c r="C141" s="14"/>
      <c r="D141" s="4"/>
      <c r="E141" s="4"/>
      <c r="F141" s="15"/>
      <c r="G141" s="7" t="str">
        <f>IF(OR(A141="",Q141&lt;&gt;"",D141&gt;'Summary'!$B$4),"",ROUND(SUMIFS('Payments'!$D$7:$D$906,'Payments'!$A$7:$A$906,A141,'Payments'!$C$7:$C$906,"Payment",'Payments'!$B$7:$B$906,"&lt;="&amp;'Summary'!$B$4,'Payments'!$F$7:$F$906,"OK"),2))</f>
        <v/>
      </c>
      <c r="H141" s="7" t="str">
        <f>IF(OR(A141="",Q141&lt;&gt;"",D141&gt;'Summary'!$B$4),"",ROUND(SUMIFS('Payments'!$D$7:$D$906,'Payments'!$A$7:$A$906,A141,'Payments'!$C$7:$C$906,"Credit",'Payments'!$B$7:$B$906,"&lt;="&amp;'Summary'!$B$4,'Payments'!$F$7:$F$906,"OK"),2))</f>
        <v/>
      </c>
      <c r="I141" s="7" t="str">
        <f>IF(OR(A141="",Q141&lt;&gt;"",D141&gt;'Summary'!$B$4),"",ROUND(F141-G141-H141,2))</f>
        <v/>
      </c>
      <c r="J141" s="12" t="str">
        <f>IF(OR(A141="",Q141&lt;&gt;"",D141&gt;'Summary'!$B$4),"",IF(I141&lt;=0,0,MAX(0,'Summary'!$B$4-E141)))</f>
        <v/>
      </c>
      <c r="K141" s="16" t="str">
        <f>IF(OR(A141="",Q141&lt;&gt;"",D141&gt;'Summary'!$B$4),"",IF(I141&lt;=0,"",IF(J141=0,"Not due",IF(J141&lt;=30,"1–30 days",IF(J141&lt;=60,"31–60 days",IF(J141&lt;=90,"61–90 days","91+ days"))))))</f>
        <v/>
      </c>
      <c r="L141" s="16" t="str">
        <f>IF(A141="","",IF(Q141&lt;&gt;"","Check row",IF(D141&gt;'Summary'!$B$4,"After as-at date",IF(I141&lt;0,"Overpaid",IF(I141=0,IF(H141&gt;0,"Settled / credited","Paid"),IF(J141&gt;0,IF(G141&gt;0,"Part-paid overdue","Overdue"),IF(G141&gt;0,"Part-paid","Not due")))))))</f>
        <v/>
      </c>
      <c r="M141" s="4"/>
      <c r="N141" s="4"/>
      <c r="O141" s="14"/>
      <c r="P141" s="14"/>
      <c r="Q141" s="16" t="str">
        <f>IF(COUNTA(A141:F141,M141:P141)=0,"",IF(A141="","Missing invoice no.",IF(COUNTIF($A$7:$A$306,A141)&gt;1,"Duplicate invoice no.",IF(B141="","Missing client",IF(OR(NOT(ISNUMBER(D141)),NOT(ISNUMBER(E141))),"Check dates",IF(OR(D141&lt;1,E141&lt;D141),"Check date order",IF(OR(NOT(ISNUMBER(F141)),F141&lt;0),"Check invoice amount","")))))))</f>
        <v/>
      </c>
    </row>
    <row r="142" ht="34" customHeight="1">
      <c r="A142" s="14"/>
      <c r="B142" s="14"/>
      <c r="C142" s="14"/>
      <c r="D142" s="4"/>
      <c r="E142" s="4"/>
      <c r="F142" s="15"/>
      <c r="G142" s="7" t="str">
        <f>IF(OR(A142="",Q142&lt;&gt;"",D142&gt;'Summary'!$B$4),"",ROUND(SUMIFS('Payments'!$D$7:$D$906,'Payments'!$A$7:$A$906,A142,'Payments'!$C$7:$C$906,"Payment",'Payments'!$B$7:$B$906,"&lt;="&amp;'Summary'!$B$4,'Payments'!$F$7:$F$906,"OK"),2))</f>
        <v/>
      </c>
      <c r="H142" s="7" t="str">
        <f>IF(OR(A142="",Q142&lt;&gt;"",D142&gt;'Summary'!$B$4),"",ROUND(SUMIFS('Payments'!$D$7:$D$906,'Payments'!$A$7:$A$906,A142,'Payments'!$C$7:$C$906,"Credit",'Payments'!$B$7:$B$906,"&lt;="&amp;'Summary'!$B$4,'Payments'!$F$7:$F$906,"OK"),2))</f>
        <v/>
      </c>
      <c r="I142" s="7" t="str">
        <f>IF(OR(A142="",Q142&lt;&gt;"",D142&gt;'Summary'!$B$4),"",ROUND(F142-G142-H142,2))</f>
        <v/>
      </c>
      <c r="J142" s="12" t="str">
        <f>IF(OR(A142="",Q142&lt;&gt;"",D142&gt;'Summary'!$B$4),"",IF(I142&lt;=0,0,MAX(0,'Summary'!$B$4-E142)))</f>
        <v/>
      </c>
      <c r="K142" s="16" t="str">
        <f>IF(OR(A142="",Q142&lt;&gt;"",D142&gt;'Summary'!$B$4),"",IF(I142&lt;=0,"",IF(J142=0,"Not due",IF(J142&lt;=30,"1–30 days",IF(J142&lt;=60,"31–60 days",IF(J142&lt;=90,"61–90 days","91+ days"))))))</f>
        <v/>
      </c>
      <c r="L142" s="16" t="str">
        <f>IF(A142="","",IF(Q142&lt;&gt;"","Check row",IF(D142&gt;'Summary'!$B$4,"After as-at date",IF(I142&lt;0,"Overpaid",IF(I142=0,IF(H142&gt;0,"Settled / credited","Paid"),IF(J142&gt;0,IF(G142&gt;0,"Part-paid overdue","Overdue"),IF(G142&gt;0,"Part-paid","Not due")))))))</f>
        <v/>
      </c>
      <c r="M142" s="4"/>
      <c r="N142" s="4"/>
      <c r="O142" s="14"/>
      <c r="P142" s="14"/>
      <c r="Q142" s="16" t="str">
        <f>IF(COUNTA(A142:F142,M142:P142)=0,"",IF(A142="","Missing invoice no.",IF(COUNTIF($A$7:$A$306,A142)&gt;1,"Duplicate invoice no.",IF(B142="","Missing client",IF(OR(NOT(ISNUMBER(D142)),NOT(ISNUMBER(E142))),"Check dates",IF(OR(D142&lt;1,E142&lt;D142),"Check date order",IF(OR(NOT(ISNUMBER(F142)),F142&lt;0),"Check invoice amount","")))))))</f>
        <v/>
      </c>
    </row>
    <row r="143" ht="34" customHeight="1">
      <c r="A143" s="14"/>
      <c r="B143" s="14"/>
      <c r="C143" s="14"/>
      <c r="D143" s="4"/>
      <c r="E143" s="4"/>
      <c r="F143" s="15"/>
      <c r="G143" s="7" t="str">
        <f>IF(OR(A143="",Q143&lt;&gt;"",D143&gt;'Summary'!$B$4),"",ROUND(SUMIFS('Payments'!$D$7:$D$906,'Payments'!$A$7:$A$906,A143,'Payments'!$C$7:$C$906,"Payment",'Payments'!$B$7:$B$906,"&lt;="&amp;'Summary'!$B$4,'Payments'!$F$7:$F$906,"OK"),2))</f>
        <v/>
      </c>
      <c r="H143" s="7" t="str">
        <f>IF(OR(A143="",Q143&lt;&gt;"",D143&gt;'Summary'!$B$4),"",ROUND(SUMIFS('Payments'!$D$7:$D$906,'Payments'!$A$7:$A$906,A143,'Payments'!$C$7:$C$906,"Credit",'Payments'!$B$7:$B$906,"&lt;="&amp;'Summary'!$B$4,'Payments'!$F$7:$F$906,"OK"),2))</f>
        <v/>
      </c>
      <c r="I143" s="7" t="str">
        <f>IF(OR(A143="",Q143&lt;&gt;"",D143&gt;'Summary'!$B$4),"",ROUND(F143-G143-H143,2))</f>
        <v/>
      </c>
      <c r="J143" s="12" t="str">
        <f>IF(OR(A143="",Q143&lt;&gt;"",D143&gt;'Summary'!$B$4),"",IF(I143&lt;=0,0,MAX(0,'Summary'!$B$4-E143)))</f>
        <v/>
      </c>
      <c r="K143" s="16" t="str">
        <f>IF(OR(A143="",Q143&lt;&gt;"",D143&gt;'Summary'!$B$4),"",IF(I143&lt;=0,"",IF(J143=0,"Not due",IF(J143&lt;=30,"1–30 days",IF(J143&lt;=60,"31–60 days",IF(J143&lt;=90,"61–90 days","91+ days"))))))</f>
        <v/>
      </c>
      <c r="L143" s="16" t="str">
        <f>IF(A143="","",IF(Q143&lt;&gt;"","Check row",IF(D143&gt;'Summary'!$B$4,"After as-at date",IF(I143&lt;0,"Overpaid",IF(I143=0,IF(H143&gt;0,"Settled / credited","Paid"),IF(J143&gt;0,IF(G143&gt;0,"Part-paid overdue","Overdue"),IF(G143&gt;0,"Part-paid","Not due")))))))</f>
        <v/>
      </c>
      <c r="M143" s="4"/>
      <c r="N143" s="4"/>
      <c r="O143" s="14"/>
      <c r="P143" s="14"/>
      <c r="Q143" s="16" t="str">
        <f>IF(COUNTA(A143:F143,M143:P143)=0,"",IF(A143="","Missing invoice no.",IF(COUNTIF($A$7:$A$306,A143)&gt;1,"Duplicate invoice no.",IF(B143="","Missing client",IF(OR(NOT(ISNUMBER(D143)),NOT(ISNUMBER(E143))),"Check dates",IF(OR(D143&lt;1,E143&lt;D143),"Check date order",IF(OR(NOT(ISNUMBER(F143)),F143&lt;0),"Check invoice amount","")))))))</f>
        <v/>
      </c>
    </row>
    <row r="144" ht="34" customHeight="1">
      <c r="A144" s="14"/>
      <c r="B144" s="14"/>
      <c r="C144" s="14"/>
      <c r="D144" s="4"/>
      <c r="E144" s="4"/>
      <c r="F144" s="15"/>
      <c r="G144" s="7" t="str">
        <f>IF(OR(A144="",Q144&lt;&gt;"",D144&gt;'Summary'!$B$4),"",ROUND(SUMIFS('Payments'!$D$7:$D$906,'Payments'!$A$7:$A$906,A144,'Payments'!$C$7:$C$906,"Payment",'Payments'!$B$7:$B$906,"&lt;="&amp;'Summary'!$B$4,'Payments'!$F$7:$F$906,"OK"),2))</f>
        <v/>
      </c>
      <c r="H144" s="7" t="str">
        <f>IF(OR(A144="",Q144&lt;&gt;"",D144&gt;'Summary'!$B$4),"",ROUND(SUMIFS('Payments'!$D$7:$D$906,'Payments'!$A$7:$A$906,A144,'Payments'!$C$7:$C$906,"Credit",'Payments'!$B$7:$B$906,"&lt;="&amp;'Summary'!$B$4,'Payments'!$F$7:$F$906,"OK"),2))</f>
        <v/>
      </c>
      <c r="I144" s="7" t="str">
        <f>IF(OR(A144="",Q144&lt;&gt;"",D144&gt;'Summary'!$B$4),"",ROUND(F144-G144-H144,2))</f>
        <v/>
      </c>
      <c r="J144" s="12" t="str">
        <f>IF(OR(A144="",Q144&lt;&gt;"",D144&gt;'Summary'!$B$4),"",IF(I144&lt;=0,0,MAX(0,'Summary'!$B$4-E144)))</f>
        <v/>
      </c>
      <c r="K144" s="16" t="str">
        <f>IF(OR(A144="",Q144&lt;&gt;"",D144&gt;'Summary'!$B$4),"",IF(I144&lt;=0,"",IF(J144=0,"Not due",IF(J144&lt;=30,"1–30 days",IF(J144&lt;=60,"31–60 days",IF(J144&lt;=90,"61–90 days","91+ days"))))))</f>
        <v/>
      </c>
      <c r="L144" s="16" t="str">
        <f>IF(A144="","",IF(Q144&lt;&gt;"","Check row",IF(D144&gt;'Summary'!$B$4,"After as-at date",IF(I144&lt;0,"Overpaid",IF(I144=0,IF(H144&gt;0,"Settled / credited","Paid"),IF(J144&gt;0,IF(G144&gt;0,"Part-paid overdue","Overdue"),IF(G144&gt;0,"Part-paid","Not due")))))))</f>
        <v/>
      </c>
      <c r="M144" s="4"/>
      <c r="N144" s="4"/>
      <c r="O144" s="14"/>
      <c r="P144" s="14"/>
      <c r="Q144" s="16" t="str">
        <f>IF(COUNTA(A144:F144,M144:P144)=0,"",IF(A144="","Missing invoice no.",IF(COUNTIF($A$7:$A$306,A144)&gt;1,"Duplicate invoice no.",IF(B144="","Missing client",IF(OR(NOT(ISNUMBER(D144)),NOT(ISNUMBER(E144))),"Check dates",IF(OR(D144&lt;1,E144&lt;D144),"Check date order",IF(OR(NOT(ISNUMBER(F144)),F144&lt;0),"Check invoice amount","")))))))</f>
        <v/>
      </c>
    </row>
    <row r="145" ht="34" customHeight="1">
      <c r="A145" s="14"/>
      <c r="B145" s="14"/>
      <c r="C145" s="14"/>
      <c r="D145" s="4"/>
      <c r="E145" s="4"/>
      <c r="F145" s="15"/>
      <c r="G145" s="7" t="str">
        <f>IF(OR(A145="",Q145&lt;&gt;"",D145&gt;'Summary'!$B$4),"",ROUND(SUMIFS('Payments'!$D$7:$D$906,'Payments'!$A$7:$A$906,A145,'Payments'!$C$7:$C$906,"Payment",'Payments'!$B$7:$B$906,"&lt;="&amp;'Summary'!$B$4,'Payments'!$F$7:$F$906,"OK"),2))</f>
        <v/>
      </c>
      <c r="H145" s="7" t="str">
        <f>IF(OR(A145="",Q145&lt;&gt;"",D145&gt;'Summary'!$B$4),"",ROUND(SUMIFS('Payments'!$D$7:$D$906,'Payments'!$A$7:$A$906,A145,'Payments'!$C$7:$C$906,"Credit",'Payments'!$B$7:$B$906,"&lt;="&amp;'Summary'!$B$4,'Payments'!$F$7:$F$906,"OK"),2))</f>
        <v/>
      </c>
      <c r="I145" s="7" t="str">
        <f>IF(OR(A145="",Q145&lt;&gt;"",D145&gt;'Summary'!$B$4),"",ROUND(F145-G145-H145,2))</f>
        <v/>
      </c>
      <c r="J145" s="12" t="str">
        <f>IF(OR(A145="",Q145&lt;&gt;"",D145&gt;'Summary'!$B$4),"",IF(I145&lt;=0,0,MAX(0,'Summary'!$B$4-E145)))</f>
        <v/>
      </c>
      <c r="K145" s="16" t="str">
        <f>IF(OR(A145="",Q145&lt;&gt;"",D145&gt;'Summary'!$B$4),"",IF(I145&lt;=0,"",IF(J145=0,"Not due",IF(J145&lt;=30,"1–30 days",IF(J145&lt;=60,"31–60 days",IF(J145&lt;=90,"61–90 days","91+ days"))))))</f>
        <v/>
      </c>
      <c r="L145" s="16" t="str">
        <f>IF(A145="","",IF(Q145&lt;&gt;"","Check row",IF(D145&gt;'Summary'!$B$4,"After as-at date",IF(I145&lt;0,"Overpaid",IF(I145=0,IF(H145&gt;0,"Settled / credited","Paid"),IF(J145&gt;0,IF(G145&gt;0,"Part-paid overdue","Overdue"),IF(G145&gt;0,"Part-paid","Not due")))))))</f>
        <v/>
      </c>
      <c r="M145" s="4"/>
      <c r="N145" s="4"/>
      <c r="O145" s="14"/>
      <c r="P145" s="14"/>
      <c r="Q145" s="16" t="str">
        <f>IF(COUNTA(A145:F145,M145:P145)=0,"",IF(A145="","Missing invoice no.",IF(COUNTIF($A$7:$A$306,A145)&gt;1,"Duplicate invoice no.",IF(B145="","Missing client",IF(OR(NOT(ISNUMBER(D145)),NOT(ISNUMBER(E145))),"Check dates",IF(OR(D145&lt;1,E145&lt;D145),"Check date order",IF(OR(NOT(ISNUMBER(F145)),F145&lt;0),"Check invoice amount","")))))))</f>
        <v/>
      </c>
    </row>
    <row r="146" ht="34" customHeight="1">
      <c r="A146" s="14"/>
      <c r="B146" s="14"/>
      <c r="C146" s="14"/>
      <c r="D146" s="4"/>
      <c r="E146" s="4"/>
      <c r="F146" s="15"/>
      <c r="G146" s="7" t="str">
        <f>IF(OR(A146="",Q146&lt;&gt;"",D146&gt;'Summary'!$B$4),"",ROUND(SUMIFS('Payments'!$D$7:$D$906,'Payments'!$A$7:$A$906,A146,'Payments'!$C$7:$C$906,"Payment",'Payments'!$B$7:$B$906,"&lt;="&amp;'Summary'!$B$4,'Payments'!$F$7:$F$906,"OK"),2))</f>
        <v/>
      </c>
      <c r="H146" s="7" t="str">
        <f>IF(OR(A146="",Q146&lt;&gt;"",D146&gt;'Summary'!$B$4),"",ROUND(SUMIFS('Payments'!$D$7:$D$906,'Payments'!$A$7:$A$906,A146,'Payments'!$C$7:$C$906,"Credit",'Payments'!$B$7:$B$906,"&lt;="&amp;'Summary'!$B$4,'Payments'!$F$7:$F$906,"OK"),2))</f>
        <v/>
      </c>
      <c r="I146" s="7" t="str">
        <f>IF(OR(A146="",Q146&lt;&gt;"",D146&gt;'Summary'!$B$4),"",ROUND(F146-G146-H146,2))</f>
        <v/>
      </c>
      <c r="J146" s="12" t="str">
        <f>IF(OR(A146="",Q146&lt;&gt;"",D146&gt;'Summary'!$B$4),"",IF(I146&lt;=0,0,MAX(0,'Summary'!$B$4-E146)))</f>
        <v/>
      </c>
      <c r="K146" s="16" t="str">
        <f>IF(OR(A146="",Q146&lt;&gt;"",D146&gt;'Summary'!$B$4),"",IF(I146&lt;=0,"",IF(J146=0,"Not due",IF(J146&lt;=30,"1–30 days",IF(J146&lt;=60,"31–60 days",IF(J146&lt;=90,"61–90 days","91+ days"))))))</f>
        <v/>
      </c>
      <c r="L146" s="16" t="str">
        <f>IF(A146="","",IF(Q146&lt;&gt;"","Check row",IF(D146&gt;'Summary'!$B$4,"After as-at date",IF(I146&lt;0,"Overpaid",IF(I146=0,IF(H146&gt;0,"Settled / credited","Paid"),IF(J146&gt;0,IF(G146&gt;0,"Part-paid overdue","Overdue"),IF(G146&gt;0,"Part-paid","Not due")))))))</f>
        <v/>
      </c>
      <c r="M146" s="4"/>
      <c r="N146" s="4"/>
      <c r="O146" s="14"/>
      <c r="P146" s="14"/>
      <c r="Q146" s="16" t="str">
        <f>IF(COUNTA(A146:F146,M146:P146)=0,"",IF(A146="","Missing invoice no.",IF(COUNTIF($A$7:$A$306,A146)&gt;1,"Duplicate invoice no.",IF(B146="","Missing client",IF(OR(NOT(ISNUMBER(D146)),NOT(ISNUMBER(E146))),"Check dates",IF(OR(D146&lt;1,E146&lt;D146),"Check date order",IF(OR(NOT(ISNUMBER(F146)),F146&lt;0),"Check invoice amount","")))))))</f>
        <v/>
      </c>
    </row>
    <row r="147" ht="34" customHeight="1">
      <c r="A147" s="14"/>
      <c r="B147" s="14"/>
      <c r="C147" s="14"/>
      <c r="D147" s="4"/>
      <c r="E147" s="4"/>
      <c r="F147" s="15"/>
      <c r="G147" s="7" t="str">
        <f>IF(OR(A147="",Q147&lt;&gt;"",D147&gt;'Summary'!$B$4),"",ROUND(SUMIFS('Payments'!$D$7:$D$906,'Payments'!$A$7:$A$906,A147,'Payments'!$C$7:$C$906,"Payment",'Payments'!$B$7:$B$906,"&lt;="&amp;'Summary'!$B$4,'Payments'!$F$7:$F$906,"OK"),2))</f>
        <v/>
      </c>
      <c r="H147" s="7" t="str">
        <f>IF(OR(A147="",Q147&lt;&gt;"",D147&gt;'Summary'!$B$4),"",ROUND(SUMIFS('Payments'!$D$7:$D$906,'Payments'!$A$7:$A$906,A147,'Payments'!$C$7:$C$906,"Credit",'Payments'!$B$7:$B$906,"&lt;="&amp;'Summary'!$B$4,'Payments'!$F$7:$F$906,"OK"),2))</f>
        <v/>
      </c>
      <c r="I147" s="7" t="str">
        <f>IF(OR(A147="",Q147&lt;&gt;"",D147&gt;'Summary'!$B$4),"",ROUND(F147-G147-H147,2))</f>
        <v/>
      </c>
      <c r="J147" s="12" t="str">
        <f>IF(OR(A147="",Q147&lt;&gt;"",D147&gt;'Summary'!$B$4),"",IF(I147&lt;=0,0,MAX(0,'Summary'!$B$4-E147)))</f>
        <v/>
      </c>
      <c r="K147" s="16" t="str">
        <f>IF(OR(A147="",Q147&lt;&gt;"",D147&gt;'Summary'!$B$4),"",IF(I147&lt;=0,"",IF(J147=0,"Not due",IF(J147&lt;=30,"1–30 days",IF(J147&lt;=60,"31–60 days",IF(J147&lt;=90,"61–90 days","91+ days"))))))</f>
        <v/>
      </c>
      <c r="L147" s="16" t="str">
        <f>IF(A147="","",IF(Q147&lt;&gt;"","Check row",IF(D147&gt;'Summary'!$B$4,"After as-at date",IF(I147&lt;0,"Overpaid",IF(I147=0,IF(H147&gt;0,"Settled / credited","Paid"),IF(J147&gt;0,IF(G147&gt;0,"Part-paid overdue","Overdue"),IF(G147&gt;0,"Part-paid","Not due")))))))</f>
        <v/>
      </c>
      <c r="M147" s="4"/>
      <c r="N147" s="4"/>
      <c r="O147" s="14"/>
      <c r="P147" s="14"/>
      <c r="Q147" s="16" t="str">
        <f>IF(COUNTA(A147:F147,M147:P147)=0,"",IF(A147="","Missing invoice no.",IF(COUNTIF($A$7:$A$306,A147)&gt;1,"Duplicate invoice no.",IF(B147="","Missing client",IF(OR(NOT(ISNUMBER(D147)),NOT(ISNUMBER(E147))),"Check dates",IF(OR(D147&lt;1,E147&lt;D147),"Check date order",IF(OR(NOT(ISNUMBER(F147)),F147&lt;0),"Check invoice amount","")))))))</f>
        <v/>
      </c>
    </row>
    <row r="148" ht="34" customHeight="1">
      <c r="A148" s="14"/>
      <c r="B148" s="14"/>
      <c r="C148" s="14"/>
      <c r="D148" s="4"/>
      <c r="E148" s="4"/>
      <c r="F148" s="15"/>
      <c r="G148" s="7" t="str">
        <f>IF(OR(A148="",Q148&lt;&gt;"",D148&gt;'Summary'!$B$4),"",ROUND(SUMIFS('Payments'!$D$7:$D$906,'Payments'!$A$7:$A$906,A148,'Payments'!$C$7:$C$906,"Payment",'Payments'!$B$7:$B$906,"&lt;="&amp;'Summary'!$B$4,'Payments'!$F$7:$F$906,"OK"),2))</f>
        <v/>
      </c>
      <c r="H148" s="7" t="str">
        <f>IF(OR(A148="",Q148&lt;&gt;"",D148&gt;'Summary'!$B$4),"",ROUND(SUMIFS('Payments'!$D$7:$D$906,'Payments'!$A$7:$A$906,A148,'Payments'!$C$7:$C$906,"Credit",'Payments'!$B$7:$B$906,"&lt;="&amp;'Summary'!$B$4,'Payments'!$F$7:$F$906,"OK"),2))</f>
        <v/>
      </c>
      <c r="I148" s="7" t="str">
        <f>IF(OR(A148="",Q148&lt;&gt;"",D148&gt;'Summary'!$B$4),"",ROUND(F148-G148-H148,2))</f>
        <v/>
      </c>
      <c r="J148" s="12" t="str">
        <f>IF(OR(A148="",Q148&lt;&gt;"",D148&gt;'Summary'!$B$4),"",IF(I148&lt;=0,0,MAX(0,'Summary'!$B$4-E148)))</f>
        <v/>
      </c>
      <c r="K148" s="16" t="str">
        <f>IF(OR(A148="",Q148&lt;&gt;"",D148&gt;'Summary'!$B$4),"",IF(I148&lt;=0,"",IF(J148=0,"Not due",IF(J148&lt;=30,"1–30 days",IF(J148&lt;=60,"31–60 days",IF(J148&lt;=90,"61–90 days","91+ days"))))))</f>
        <v/>
      </c>
      <c r="L148" s="16" t="str">
        <f>IF(A148="","",IF(Q148&lt;&gt;"","Check row",IF(D148&gt;'Summary'!$B$4,"After as-at date",IF(I148&lt;0,"Overpaid",IF(I148=0,IF(H148&gt;0,"Settled / credited","Paid"),IF(J148&gt;0,IF(G148&gt;0,"Part-paid overdue","Overdue"),IF(G148&gt;0,"Part-paid","Not due")))))))</f>
        <v/>
      </c>
      <c r="M148" s="4"/>
      <c r="N148" s="4"/>
      <c r="O148" s="14"/>
      <c r="P148" s="14"/>
      <c r="Q148" s="16" t="str">
        <f>IF(COUNTA(A148:F148,M148:P148)=0,"",IF(A148="","Missing invoice no.",IF(COUNTIF($A$7:$A$306,A148)&gt;1,"Duplicate invoice no.",IF(B148="","Missing client",IF(OR(NOT(ISNUMBER(D148)),NOT(ISNUMBER(E148))),"Check dates",IF(OR(D148&lt;1,E148&lt;D148),"Check date order",IF(OR(NOT(ISNUMBER(F148)),F148&lt;0),"Check invoice amount","")))))))</f>
        <v/>
      </c>
    </row>
    <row r="149" ht="34" customHeight="1">
      <c r="A149" s="14"/>
      <c r="B149" s="14"/>
      <c r="C149" s="14"/>
      <c r="D149" s="4"/>
      <c r="E149" s="4"/>
      <c r="F149" s="15"/>
      <c r="G149" s="7" t="str">
        <f>IF(OR(A149="",Q149&lt;&gt;"",D149&gt;'Summary'!$B$4),"",ROUND(SUMIFS('Payments'!$D$7:$D$906,'Payments'!$A$7:$A$906,A149,'Payments'!$C$7:$C$906,"Payment",'Payments'!$B$7:$B$906,"&lt;="&amp;'Summary'!$B$4,'Payments'!$F$7:$F$906,"OK"),2))</f>
        <v/>
      </c>
      <c r="H149" s="7" t="str">
        <f>IF(OR(A149="",Q149&lt;&gt;"",D149&gt;'Summary'!$B$4),"",ROUND(SUMIFS('Payments'!$D$7:$D$906,'Payments'!$A$7:$A$906,A149,'Payments'!$C$7:$C$906,"Credit",'Payments'!$B$7:$B$906,"&lt;="&amp;'Summary'!$B$4,'Payments'!$F$7:$F$906,"OK"),2))</f>
        <v/>
      </c>
      <c r="I149" s="7" t="str">
        <f>IF(OR(A149="",Q149&lt;&gt;"",D149&gt;'Summary'!$B$4),"",ROUND(F149-G149-H149,2))</f>
        <v/>
      </c>
      <c r="J149" s="12" t="str">
        <f>IF(OR(A149="",Q149&lt;&gt;"",D149&gt;'Summary'!$B$4),"",IF(I149&lt;=0,0,MAX(0,'Summary'!$B$4-E149)))</f>
        <v/>
      </c>
      <c r="K149" s="16" t="str">
        <f>IF(OR(A149="",Q149&lt;&gt;"",D149&gt;'Summary'!$B$4),"",IF(I149&lt;=0,"",IF(J149=0,"Not due",IF(J149&lt;=30,"1–30 days",IF(J149&lt;=60,"31–60 days",IF(J149&lt;=90,"61–90 days","91+ days"))))))</f>
        <v/>
      </c>
      <c r="L149" s="16" t="str">
        <f>IF(A149="","",IF(Q149&lt;&gt;"","Check row",IF(D149&gt;'Summary'!$B$4,"After as-at date",IF(I149&lt;0,"Overpaid",IF(I149=0,IF(H149&gt;0,"Settled / credited","Paid"),IF(J149&gt;0,IF(G149&gt;0,"Part-paid overdue","Overdue"),IF(G149&gt;0,"Part-paid","Not due")))))))</f>
        <v/>
      </c>
      <c r="M149" s="4"/>
      <c r="N149" s="4"/>
      <c r="O149" s="14"/>
      <c r="P149" s="14"/>
      <c r="Q149" s="16" t="str">
        <f>IF(COUNTA(A149:F149,M149:P149)=0,"",IF(A149="","Missing invoice no.",IF(COUNTIF($A$7:$A$306,A149)&gt;1,"Duplicate invoice no.",IF(B149="","Missing client",IF(OR(NOT(ISNUMBER(D149)),NOT(ISNUMBER(E149))),"Check dates",IF(OR(D149&lt;1,E149&lt;D149),"Check date order",IF(OR(NOT(ISNUMBER(F149)),F149&lt;0),"Check invoice amount","")))))))</f>
        <v/>
      </c>
    </row>
    <row r="150" ht="34" customHeight="1">
      <c r="A150" s="14"/>
      <c r="B150" s="14"/>
      <c r="C150" s="14"/>
      <c r="D150" s="4"/>
      <c r="E150" s="4"/>
      <c r="F150" s="15"/>
      <c r="G150" s="7" t="str">
        <f>IF(OR(A150="",Q150&lt;&gt;"",D150&gt;'Summary'!$B$4),"",ROUND(SUMIFS('Payments'!$D$7:$D$906,'Payments'!$A$7:$A$906,A150,'Payments'!$C$7:$C$906,"Payment",'Payments'!$B$7:$B$906,"&lt;="&amp;'Summary'!$B$4,'Payments'!$F$7:$F$906,"OK"),2))</f>
        <v/>
      </c>
      <c r="H150" s="7" t="str">
        <f>IF(OR(A150="",Q150&lt;&gt;"",D150&gt;'Summary'!$B$4),"",ROUND(SUMIFS('Payments'!$D$7:$D$906,'Payments'!$A$7:$A$906,A150,'Payments'!$C$7:$C$906,"Credit",'Payments'!$B$7:$B$906,"&lt;="&amp;'Summary'!$B$4,'Payments'!$F$7:$F$906,"OK"),2))</f>
        <v/>
      </c>
      <c r="I150" s="7" t="str">
        <f>IF(OR(A150="",Q150&lt;&gt;"",D150&gt;'Summary'!$B$4),"",ROUND(F150-G150-H150,2))</f>
        <v/>
      </c>
      <c r="J150" s="12" t="str">
        <f>IF(OR(A150="",Q150&lt;&gt;"",D150&gt;'Summary'!$B$4),"",IF(I150&lt;=0,0,MAX(0,'Summary'!$B$4-E150)))</f>
        <v/>
      </c>
      <c r="K150" s="16" t="str">
        <f>IF(OR(A150="",Q150&lt;&gt;"",D150&gt;'Summary'!$B$4),"",IF(I150&lt;=0,"",IF(J150=0,"Not due",IF(J150&lt;=30,"1–30 days",IF(J150&lt;=60,"31–60 days",IF(J150&lt;=90,"61–90 days","91+ days"))))))</f>
        <v/>
      </c>
      <c r="L150" s="16" t="str">
        <f>IF(A150="","",IF(Q150&lt;&gt;"","Check row",IF(D150&gt;'Summary'!$B$4,"After as-at date",IF(I150&lt;0,"Overpaid",IF(I150=0,IF(H150&gt;0,"Settled / credited","Paid"),IF(J150&gt;0,IF(G150&gt;0,"Part-paid overdue","Overdue"),IF(G150&gt;0,"Part-paid","Not due")))))))</f>
        <v/>
      </c>
      <c r="M150" s="4"/>
      <c r="N150" s="4"/>
      <c r="O150" s="14"/>
      <c r="P150" s="14"/>
      <c r="Q150" s="16" t="str">
        <f>IF(COUNTA(A150:F150,M150:P150)=0,"",IF(A150="","Missing invoice no.",IF(COUNTIF($A$7:$A$306,A150)&gt;1,"Duplicate invoice no.",IF(B150="","Missing client",IF(OR(NOT(ISNUMBER(D150)),NOT(ISNUMBER(E150))),"Check dates",IF(OR(D150&lt;1,E150&lt;D150),"Check date order",IF(OR(NOT(ISNUMBER(F150)),F150&lt;0),"Check invoice amount","")))))))</f>
        <v/>
      </c>
    </row>
    <row r="151" ht="34" customHeight="1">
      <c r="A151" s="14"/>
      <c r="B151" s="14"/>
      <c r="C151" s="14"/>
      <c r="D151" s="4"/>
      <c r="E151" s="4"/>
      <c r="F151" s="15"/>
      <c r="G151" s="7" t="str">
        <f>IF(OR(A151="",Q151&lt;&gt;"",D151&gt;'Summary'!$B$4),"",ROUND(SUMIFS('Payments'!$D$7:$D$906,'Payments'!$A$7:$A$906,A151,'Payments'!$C$7:$C$906,"Payment",'Payments'!$B$7:$B$906,"&lt;="&amp;'Summary'!$B$4,'Payments'!$F$7:$F$906,"OK"),2))</f>
        <v/>
      </c>
      <c r="H151" s="7" t="str">
        <f>IF(OR(A151="",Q151&lt;&gt;"",D151&gt;'Summary'!$B$4),"",ROUND(SUMIFS('Payments'!$D$7:$D$906,'Payments'!$A$7:$A$906,A151,'Payments'!$C$7:$C$906,"Credit",'Payments'!$B$7:$B$906,"&lt;="&amp;'Summary'!$B$4,'Payments'!$F$7:$F$906,"OK"),2))</f>
        <v/>
      </c>
      <c r="I151" s="7" t="str">
        <f>IF(OR(A151="",Q151&lt;&gt;"",D151&gt;'Summary'!$B$4),"",ROUND(F151-G151-H151,2))</f>
        <v/>
      </c>
      <c r="J151" s="12" t="str">
        <f>IF(OR(A151="",Q151&lt;&gt;"",D151&gt;'Summary'!$B$4),"",IF(I151&lt;=0,0,MAX(0,'Summary'!$B$4-E151)))</f>
        <v/>
      </c>
      <c r="K151" s="16" t="str">
        <f>IF(OR(A151="",Q151&lt;&gt;"",D151&gt;'Summary'!$B$4),"",IF(I151&lt;=0,"",IF(J151=0,"Not due",IF(J151&lt;=30,"1–30 days",IF(J151&lt;=60,"31–60 days",IF(J151&lt;=90,"61–90 days","91+ days"))))))</f>
        <v/>
      </c>
      <c r="L151" s="16" t="str">
        <f>IF(A151="","",IF(Q151&lt;&gt;"","Check row",IF(D151&gt;'Summary'!$B$4,"After as-at date",IF(I151&lt;0,"Overpaid",IF(I151=0,IF(H151&gt;0,"Settled / credited","Paid"),IF(J151&gt;0,IF(G151&gt;0,"Part-paid overdue","Overdue"),IF(G151&gt;0,"Part-paid","Not due")))))))</f>
        <v/>
      </c>
      <c r="M151" s="4"/>
      <c r="N151" s="4"/>
      <c r="O151" s="14"/>
      <c r="P151" s="14"/>
      <c r="Q151" s="16" t="str">
        <f>IF(COUNTA(A151:F151,M151:P151)=0,"",IF(A151="","Missing invoice no.",IF(COUNTIF($A$7:$A$306,A151)&gt;1,"Duplicate invoice no.",IF(B151="","Missing client",IF(OR(NOT(ISNUMBER(D151)),NOT(ISNUMBER(E151))),"Check dates",IF(OR(D151&lt;1,E151&lt;D151),"Check date order",IF(OR(NOT(ISNUMBER(F151)),F151&lt;0),"Check invoice amount","")))))))</f>
        <v/>
      </c>
    </row>
    <row r="152" ht="34" customHeight="1">
      <c r="A152" s="14"/>
      <c r="B152" s="14"/>
      <c r="C152" s="14"/>
      <c r="D152" s="4"/>
      <c r="E152" s="4"/>
      <c r="F152" s="15"/>
      <c r="G152" s="7" t="str">
        <f>IF(OR(A152="",Q152&lt;&gt;"",D152&gt;'Summary'!$B$4),"",ROUND(SUMIFS('Payments'!$D$7:$D$906,'Payments'!$A$7:$A$906,A152,'Payments'!$C$7:$C$906,"Payment",'Payments'!$B$7:$B$906,"&lt;="&amp;'Summary'!$B$4,'Payments'!$F$7:$F$906,"OK"),2))</f>
        <v/>
      </c>
      <c r="H152" s="7" t="str">
        <f>IF(OR(A152="",Q152&lt;&gt;"",D152&gt;'Summary'!$B$4),"",ROUND(SUMIFS('Payments'!$D$7:$D$906,'Payments'!$A$7:$A$906,A152,'Payments'!$C$7:$C$906,"Credit",'Payments'!$B$7:$B$906,"&lt;="&amp;'Summary'!$B$4,'Payments'!$F$7:$F$906,"OK"),2))</f>
        <v/>
      </c>
      <c r="I152" s="7" t="str">
        <f>IF(OR(A152="",Q152&lt;&gt;"",D152&gt;'Summary'!$B$4),"",ROUND(F152-G152-H152,2))</f>
        <v/>
      </c>
      <c r="J152" s="12" t="str">
        <f>IF(OR(A152="",Q152&lt;&gt;"",D152&gt;'Summary'!$B$4),"",IF(I152&lt;=0,0,MAX(0,'Summary'!$B$4-E152)))</f>
        <v/>
      </c>
      <c r="K152" s="16" t="str">
        <f>IF(OR(A152="",Q152&lt;&gt;"",D152&gt;'Summary'!$B$4),"",IF(I152&lt;=0,"",IF(J152=0,"Not due",IF(J152&lt;=30,"1–30 days",IF(J152&lt;=60,"31–60 days",IF(J152&lt;=90,"61–90 days","91+ days"))))))</f>
        <v/>
      </c>
      <c r="L152" s="16" t="str">
        <f>IF(A152="","",IF(Q152&lt;&gt;"","Check row",IF(D152&gt;'Summary'!$B$4,"After as-at date",IF(I152&lt;0,"Overpaid",IF(I152=0,IF(H152&gt;0,"Settled / credited","Paid"),IF(J152&gt;0,IF(G152&gt;0,"Part-paid overdue","Overdue"),IF(G152&gt;0,"Part-paid","Not due")))))))</f>
        <v/>
      </c>
      <c r="M152" s="4"/>
      <c r="N152" s="4"/>
      <c r="O152" s="14"/>
      <c r="P152" s="14"/>
      <c r="Q152" s="16" t="str">
        <f>IF(COUNTA(A152:F152,M152:P152)=0,"",IF(A152="","Missing invoice no.",IF(COUNTIF($A$7:$A$306,A152)&gt;1,"Duplicate invoice no.",IF(B152="","Missing client",IF(OR(NOT(ISNUMBER(D152)),NOT(ISNUMBER(E152))),"Check dates",IF(OR(D152&lt;1,E152&lt;D152),"Check date order",IF(OR(NOT(ISNUMBER(F152)),F152&lt;0),"Check invoice amount","")))))))</f>
        <v/>
      </c>
    </row>
    <row r="153" ht="34" customHeight="1">
      <c r="A153" s="14"/>
      <c r="B153" s="14"/>
      <c r="C153" s="14"/>
      <c r="D153" s="4"/>
      <c r="E153" s="4"/>
      <c r="F153" s="15"/>
      <c r="G153" s="7" t="str">
        <f>IF(OR(A153="",Q153&lt;&gt;"",D153&gt;'Summary'!$B$4),"",ROUND(SUMIFS('Payments'!$D$7:$D$906,'Payments'!$A$7:$A$906,A153,'Payments'!$C$7:$C$906,"Payment",'Payments'!$B$7:$B$906,"&lt;="&amp;'Summary'!$B$4,'Payments'!$F$7:$F$906,"OK"),2))</f>
        <v/>
      </c>
      <c r="H153" s="7" t="str">
        <f>IF(OR(A153="",Q153&lt;&gt;"",D153&gt;'Summary'!$B$4),"",ROUND(SUMIFS('Payments'!$D$7:$D$906,'Payments'!$A$7:$A$906,A153,'Payments'!$C$7:$C$906,"Credit",'Payments'!$B$7:$B$906,"&lt;="&amp;'Summary'!$B$4,'Payments'!$F$7:$F$906,"OK"),2))</f>
        <v/>
      </c>
      <c r="I153" s="7" t="str">
        <f>IF(OR(A153="",Q153&lt;&gt;"",D153&gt;'Summary'!$B$4),"",ROUND(F153-G153-H153,2))</f>
        <v/>
      </c>
      <c r="J153" s="12" t="str">
        <f>IF(OR(A153="",Q153&lt;&gt;"",D153&gt;'Summary'!$B$4),"",IF(I153&lt;=0,0,MAX(0,'Summary'!$B$4-E153)))</f>
        <v/>
      </c>
      <c r="K153" s="16" t="str">
        <f>IF(OR(A153="",Q153&lt;&gt;"",D153&gt;'Summary'!$B$4),"",IF(I153&lt;=0,"",IF(J153=0,"Not due",IF(J153&lt;=30,"1–30 days",IF(J153&lt;=60,"31–60 days",IF(J153&lt;=90,"61–90 days","91+ days"))))))</f>
        <v/>
      </c>
      <c r="L153" s="16" t="str">
        <f>IF(A153="","",IF(Q153&lt;&gt;"","Check row",IF(D153&gt;'Summary'!$B$4,"After as-at date",IF(I153&lt;0,"Overpaid",IF(I153=0,IF(H153&gt;0,"Settled / credited","Paid"),IF(J153&gt;0,IF(G153&gt;0,"Part-paid overdue","Overdue"),IF(G153&gt;0,"Part-paid","Not due")))))))</f>
        <v/>
      </c>
      <c r="M153" s="4"/>
      <c r="N153" s="4"/>
      <c r="O153" s="14"/>
      <c r="P153" s="14"/>
      <c r="Q153" s="16" t="str">
        <f>IF(COUNTA(A153:F153,M153:P153)=0,"",IF(A153="","Missing invoice no.",IF(COUNTIF($A$7:$A$306,A153)&gt;1,"Duplicate invoice no.",IF(B153="","Missing client",IF(OR(NOT(ISNUMBER(D153)),NOT(ISNUMBER(E153))),"Check dates",IF(OR(D153&lt;1,E153&lt;D153),"Check date order",IF(OR(NOT(ISNUMBER(F153)),F153&lt;0),"Check invoice amount","")))))))</f>
        <v/>
      </c>
    </row>
    <row r="154" ht="34" customHeight="1">
      <c r="A154" s="14"/>
      <c r="B154" s="14"/>
      <c r="C154" s="14"/>
      <c r="D154" s="4"/>
      <c r="E154" s="4"/>
      <c r="F154" s="15"/>
      <c r="G154" s="7" t="str">
        <f>IF(OR(A154="",Q154&lt;&gt;"",D154&gt;'Summary'!$B$4),"",ROUND(SUMIFS('Payments'!$D$7:$D$906,'Payments'!$A$7:$A$906,A154,'Payments'!$C$7:$C$906,"Payment",'Payments'!$B$7:$B$906,"&lt;="&amp;'Summary'!$B$4,'Payments'!$F$7:$F$906,"OK"),2))</f>
        <v/>
      </c>
      <c r="H154" s="7" t="str">
        <f>IF(OR(A154="",Q154&lt;&gt;"",D154&gt;'Summary'!$B$4),"",ROUND(SUMIFS('Payments'!$D$7:$D$906,'Payments'!$A$7:$A$906,A154,'Payments'!$C$7:$C$906,"Credit",'Payments'!$B$7:$B$906,"&lt;="&amp;'Summary'!$B$4,'Payments'!$F$7:$F$906,"OK"),2))</f>
        <v/>
      </c>
      <c r="I154" s="7" t="str">
        <f>IF(OR(A154="",Q154&lt;&gt;"",D154&gt;'Summary'!$B$4),"",ROUND(F154-G154-H154,2))</f>
        <v/>
      </c>
      <c r="J154" s="12" t="str">
        <f>IF(OR(A154="",Q154&lt;&gt;"",D154&gt;'Summary'!$B$4),"",IF(I154&lt;=0,0,MAX(0,'Summary'!$B$4-E154)))</f>
        <v/>
      </c>
      <c r="K154" s="16" t="str">
        <f>IF(OR(A154="",Q154&lt;&gt;"",D154&gt;'Summary'!$B$4),"",IF(I154&lt;=0,"",IF(J154=0,"Not due",IF(J154&lt;=30,"1–30 days",IF(J154&lt;=60,"31–60 days",IF(J154&lt;=90,"61–90 days","91+ days"))))))</f>
        <v/>
      </c>
      <c r="L154" s="16" t="str">
        <f>IF(A154="","",IF(Q154&lt;&gt;"","Check row",IF(D154&gt;'Summary'!$B$4,"After as-at date",IF(I154&lt;0,"Overpaid",IF(I154=0,IF(H154&gt;0,"Settled / credited","Paid"),IF(J154&gt;0,IF(G154&gt;0,"Part-paid overdue","Overdue"),IF(G154&gt;0,"Part-paid","Not due")))))))</f>
        <v/>
      </c>
      <c r="M154" s="4"/>
      <c r="N154" s="4"/>
      <c r="O154" s="14"/>
      <c r="P154" s="14"/>
      <c r="Q154" s="16" t="str">
        <f>IF(COUNTA(A154:F154,M154:P154)=0,"",IF(A154="","Missing invoice no.",IF(COUNTIF($A$7:$A$306,A154)&gt;1,"Duplicate invoice no.",IF(B154="","Missing client",IF(OR(NOT(ISNUMBER(D154)),NOT(ISNUMBER(E154))),"Check dates",IF(OR(D154&lt;1,E154&lt;D154),"Check date order",IF(OR(NOT(ISNUMBER(F154)),F154&lt;0),"Check invoice amount","")))))))</f>
        <v/>
      </c>
    </row>
    <row r="155" ht="34" customHeight="1">
      <c r="A155" s="14"/>
      <c r="B155" s="14"/>
      <c r="C155" s="14"/>
      <c r="D155" s="4"/>
      <c r="E155" s="4"/>
      <c r="F155" s="15"/>
      <c r="G155" s="7" t="str">
        <f>IF(OR(A155="",Q155&lt;&gt;"",D155&gt;'Summary'!$B$4),"",ROUND(SUMIFS('Payments'!$D$7:$D$906,'Payments'!$A$7:$A$906,A155,'Payments'!$C$7:$C$906,"Payment",'Payments'!$B$7:$B$906,"&lt;="&amp;'Summary'!$B$4,'Payments'!$F$7:$F$906,"OK"),2))</f>
        <v/>
      </c>
      <c r="H155" s="7" t="str">
        <f>IF(OR(A155="",Q155&lt;&gt;"",D155&gt;'Summary'!$B$4),"",ROUND(SUMIFS('Payments'!$D$7:$D$906,'Payments'!$A$7:$A$906,A155,'Payments'!$C$7:$C$906,"Credit",'Payments'!$B$7:$B$906,"&lt;="&amp;'Summary'!$B$4,'Payments'!$F$7:$F$906,"OK"),2))</f>
        <v/>
      </c>
      <c r="I155" s="7" t="str">
        <f>IF(OR(A155="",Q155&lt;&gt;"",D155&gt;'Summary'!$B$4),"",ROUND(F155-G155-H155,2))</f>
        <v/>
      </c>
      <c r="J155" s="12" t="str">
        <f>IF(OR(A155="",Q155&lt;&gt;"",D155&gt;'Summary'!$B$4),"",IF(I155&lt;=0,0,MAX(0,'Summary'!$B$4-E155)))</f>
        <v/>
      </c>
      <c r="K155" s="16" t="str">
        <f>IF(OR(A155="",Q155&lt;&gt;"",D155&gt;'Summary'!$B$4),"",IF(I155&lt;=0,"",IF(J155=0,"Not due",IF(J155&lt;=30,"1–30 days",IF(J155&lt;=60,"31–60 days",IF(J155&lt;=90,"61–90 days","91+ days"))))))</f>
        <v/>
      </c>
      <c r="L155" s="16" t="str">
        <f>IF(A155="","",IF(Q155&lt;&gt;"","Check row",IF(D155&gt;'Summary'!$B$4,"After as-at date",IF(I155&lt;0,"Overpaid",IF(I155=0,IF(H155&gt;0,"Settled / credited","Paid"),IF(J155&gt;0,IF(G155&gt;0,"Part-paid overdue","Overdue"),IF(G155&gt;0,"Part-paid","Not due")))))))</f>
        <v/>
      </c>
      <c r="M155" s="4"/>
      <c r="N155" s="4"/>
      <c r="O155" s="14"/>
      <c r="P155" s="14"/>
      <c r="Q155" s="16" t="str">
        <f>IF(COUNTA(A155:F155,M155:P155)=0,"",IF(A155="","Missing invoice no.",IF(COUNTIF($A$7:$A$306,A155)&gt;1,"Duplicate invoice no.",IF(B155="","Missing client",IF(OR(NOT(ISNUMBER(D155)),NOT(ISNUMBER(E155))),"Check dates",IF(OR(D155&lt;1,E155&lt;D155),"Check date order",IF(OR(NOT(ISNUMBER(F155)),F155&lt;0),"Check invoice amount","")))))))</f>
        <v/>
      </c>
    </row>
    <row r="156" ht="34" customHeight="1">
      <c r="A156" s="14"/>
      <c r="B156" s="14"/>
      <c r="C156" s="14"/>
      <c r="D156" s="4"/>
      <c r="E156" s="4"/>
      <c r="F156" s="15"/>
      <c r="G156" s="7" t="str">
        <f>IF(OR(A156="",Q156&lt;&gt;"",D156&gt;'Summary'!$B$4),"",ROUND(SUMIFS('Payments'!$D$7:$D$906,'Payments'!$A$7:$A$906,A156,'Payments'!$C$7:$C$906,"Payment",'Payments'!$B$7:$B$906,"&lt;="&amp;'Summary'!$B$4,'Payments'!$F$7:$F$906,"OK"),2))</f>
        <v/>
      </c>
      <c r="H156" s="7" t="str">
        <f>IF(OR(A156="",Q156&lt;&gt;"",D156&gt;'Summary'!$B$4),"",ROUND(SUMIFS('Payments'!$D$7:$D$906,'Payments'!$A$7:$A$906,A156,'Payments'!$C$7:$C$906,"Credit",'Payments'!$B$7:$B$906,"&lt;="&amp;'Summary'!$B$4,'Payments'!$F$7:$F$906,"OK"),2))</f>
        <v/>
      </c>
      <c r="I156" s="7" t="str">
        <f>IF(OR(A156="",Q156&lt;&gt;"",D156&gt;'Summary'!$B$4),"",ROUND(F156-G156-H156,2))</f>
        <v/>
      </c>
      <c r="J156" s="12" t="str">
        <f>IF(OR(A156="",Q156&lt;&gt;"",D156&gt;'Summary'!$B$4),"",IF(I156&lt;=0,0,MAX(0,'Summary'!$B$4-E156)))</f>
        <v/>
      </c>
      <c r="K156" s="16" t="str">
        <f>IF(OR(A156="",Q156&lt;&gt;"",D156&gt;'Summary'!$B$4),"",IF(I156&lt;=0,"",IF(J156=0,"Not due",IF(J156&lt;=30,"1–30 days",IF(J156&lt;=60,"31–60 days",IF(J156&lt;=90,"61–90 days","91+ days"))))))</f>
        <v/>
      </c>
      <c r="L156" s="16" t="str">
        <f>IF(A156="","",IF(Q156&lt;&gt;"","Check row",IF(D156&gt;'Summary'!$B$4,"After as-at date",IF(I156&lt;0,"Overpaid",IF(I156=0,IF(H156&gt;0,"Settled / credited","Paid"),IF(J156&gt;0,IF(G156&gt;0,"Part-paid overdue","Overdue"),IF(G156&gt;0,"Part-paid","Not due")))))))</f>
        <v/>
      </c>
      <c r="M156" s="4"/>
      <c r="N156" s="4"/>
      <c r="O156" s="14"/>
      <c r="P156" s="14"/>
      <c r="Q156" s="16" t="str">
        <f>IF(COUNTA(A156:F156,M156:P156)=0,"",IF(A156="","Missing invoice no.",IF(COUNTIF($A$7:$A$306,A156)&gt;1,"Duplicate invoice no.",IF(B156="","Missing client",IF(OR(NOT(ISNUMBER(D156)),NOT(ISNUMBER(E156))),"Check dates",IF(OR(D156&lt;1,E156&lt;D156),"Check date order",IF(OR(NOT(ISNUMBER(F156)),F156&lt;0),"Check invoice amount","")))))))</f>
        <v/>
      </c>
    </row>
    <row r="157" ht="34" customHeight="1">
      <c r="A157" s="14"/>
      <c r="B157" s="14"/>
      <c r="C157" s="14"/>
      <c r="D157" s="4"/>
      <c r="E157" s="4"/>
      <c r="F157" s="15"/>
      <c r="G157" s="7" t="str">
        <f>IF(OR(A157="",Q157&lt;&gt;"",D157&gt;'Summary'!$B$4),"",ROUND(SUMIFS('Payments'!$D$7:$D$906,'Payments'!$A$7:$A$906,A157,'Payments'!$C$7:$C$906,"Payment",'Payments'!$B$7:$B$906,"&lt;="&amp;'Summary'!$B$4,'Payments'!$F$7:$F$906,"OK"),2))</f>
        <v/>
      </c>
      <c r="H157" s="7" t="str">
        <f>IF(OR(A157="",Q157&lt;&gt;"",D157&gt;'Summary'!$B$4),"",ROUND(SUMIFS('Payments'!$D$7:$D$906,'Payments'!$A$7:$A$906,A157,'Payments'!$C$7:$C$906,"Credit",'Payments'!$B$7:$B$906,"&lt;="&amp;'Summary'!$B$4,'Payments'!$F$7:$F$906,"OK"),2))</f>
        <v/>
      </c>
      <c r="I157" s="7" t="str">
        <f>IF(OR(A157="",Q157&lt;&gt;"",D157&gt;'Summary'!$B$4),"",ROUND(F157-G157-H157,2))</f>
        <v/>
      </c>
      <c r="J157" s="12" t="str">
        <f>IF(OR(A157="",Q157&lt;&gt;"",D157&gt;'Summary'!$B$4),"",IF(I157&lt;=0,0,MAX(0,'Summary'!$B$4-E157)))</f>
        <v/>
      </c>
      <c r="K157" s="16" t="str">
        <f>IF(OR(A157="",Q157&lt;&gt;"",D157&gt;'Summary'!$B$4),"",IF(I157&lt;=0,"",IF(J157=0,"Not due",IF(J157&lt;=30,"1–30 days",IF(J157&lt;=60,"31–60 days",IF(J157&lt;=90,"61–90 days","91+ days"))))))</f>
        <v/>
      </c>
      <c r="L157" s="16" t="str">
        <f>IF(A157="","",IF(Q157&lt;&gt;"","Check row",IF(D157&gt;'Summary'!$B$4,"After as-at date",IF(I157&lt;0,"Overpaid",IF(I157=0,IF(H157&gt;0,"Settled / credited","Paid"),IF(J157&gt;0,IF(G157&gt;0,"Part-paid overdue","Overdue"),IF(G157&gt;0,"Part-paid","Not due")))))))</f>
        <v/>
      </c>
      <c r="M157" s="4"/>
      <c r="N157" s="4"/>
      <c r="O157" s="14"/>
      <c r="P157" s="14"/>
      <c r="Q157" s="16" t="str">
        <f>IF(COUNTA(A157:F157,M157:P157)=0,"",IF(A157="","Missing invoice no.",IF(COUNTIF($A$7:$A$306,A157)&gt;1,"Duplicate invoice no.",IF(B157="","Missing client",IF(OR(NOT(ISNUMBER(D157)),NOT(ISNUMBER(E157))),"Check dates",IF(OR(D157&lt;1,E157&lt;D157),"Check date order",IF(OR(NOT(ISNUMBER(F157)),F157&lt;0),"Check invoice amount","")))))))</f>
        <v/>
      </c>
    </row>
    <row r="158" ht="34" customHeight="1">
      <c r="A158" s="14"/>
      <c r="B158" s="14"/>
      <c r="C158" s="14"/>
      <c r="D158" s="4"/>
      <c r="E158" s="4"/>
      <c r="F158" s="15"/>
      <c r="G158" s="7" t="str">
        <f>IF(OR(A158="",Q158&lt;&gt;"",D158&gt;'Summary'!$B$4),"",ROUND(SUMIFS('Payments'!$D$7:$D$906,'Payments'!$A$7:$A$906,A158,'Payments'!$C$7:$C$906,"Payment",'Payments'!$B$7:$B$906,"&lt;="&amp;'Summary'!$B$4,'Payments'!$F$7:$F$906,"OK"),2))</f>
        <v/>
      </c>
      <c r="H158" s="7" t="str">
        <f>IF(OR(A158="",Q158&lt;&gt;"",D158&gt;'Summary'!$B$4),"",ROUND(SUMIFS('Payments'!$D$7:$D$906,'Payments'!$A$7:$A$906,A158,'Payments'!$C$7:$C$906,"Credit",'Payments'!$B$7:$B$906,"&lt;="&amp;'Summary'!$B$4,'Payments'!$F$7:$F$906,"OK"),2))</f>
        <v/>
      </c>
      <c r="I158" s="7" t="str">
        <f>IF(OR(A158="",Q158&lt;&gt;"",D158&gt;'Summary'!$B$4),"",ROUND(F158-G158-H158,2))</f>
        <v/>
      </c>
      <c r="J158" s="12" t="str">
        <f>IF(OR(A158="",Q158&lt;&gt;"",D158&gt;'Summary'!$B$4),"",IF(I158&lt;=0,0,MAX(0,'Summary'!$B$4-E158)))</f>
        <v/>
      </c>
      <c r="K158" s="16" t="str">
        <f>IF(OR(A158="",Q158&lt;&gt;"",D158&gt;'Summary'!$B$4),"",IF(I158&lt;=0,"",IF(J158=0,"Not due",IF(J158&lt;=30,"1–30 days",IF(J158&lt;=60,"31–60 days",IF(J158&lt;=90,"61–90 days","91+ days"))))))</f>
        <v/>
      </c>
      <c r="L158" s="16" t="str">
        <f>IF(A158="","",IF(Q158&lt;&gt;"","Check row",IF(D158&gt;'Summary'!$B$4,"After as-at date",IF(I158&lt;0,"Overpaid",IF(I158=0,IF(H158&gt;0,"Settled / credited","Paid"),IF(J158&gt;0,IF(G158&gt;0,"Part-paid overdue","Overdue"),IF(G158&gt;0,"Part-paid","Not due")))))))</f>
        <v/>
      </c>
      <c r="M158" s="4"/>
      <c r="N158" s="4"/>
      <c r="O158" s="14"/>
      <c r="P158" s="14"/>
      <c r="Q158" s="16" t="str">
        <f>IF(COUNTA(A158:F158,M158:P158)=0,"",IF(A158="","Missing invoice no.",IF(COUNTIF($A$7:$A$306,A158)&gt;1,"Duplicate invoice no.",IF(B158="","Missing client",IF(OR(NOT(ISNUMBER(D158)),NOT(ISNUMBER(E158))),"Check dates",IF(OR(D158&lt;1,E158&lt;D158),"Check date order",IF(OR(NOT(ISNUMBER(F158)),F158&lt;0),"Check invoice amount","")))))))</f>
        <v/>
      </c>
    </row>
    <row r="159" ht="34" customHeight="1">
      <c r="A159" s="14"/>
      <c r="B159" s="14"/>
      <c r="C159" s="14"/>
      <c r="D159" s="4"/>
      <c r="E159" s="4"/>
      <c r="F159" s="15"/>
      <c r="G159" s="7" t="str">
        <f>IF(OR(A159="",Q159&lt;&gt;"",D159&gt;'Summary'!$B$4),"",ROUND(SUMIFS('Payments'!$D$7:$D$906,'Payments'!$A$7:$A$906,A159,'Payments'!$C$7:$C$906,"Payment",'Payments'!$B$7:$B$906,"&lt;="&amp;'Summary'!$B$4,'Payments'!$F$7:$F$906,"OK"),2))</f>
        <v/>
      </c>
      <c r="H159" s="7" t="str">
        <f>IF(OR(A159="",Q159&lt;&gt;"",D159&gt;'Summary'!$B$4),"",ROUND(SUMIFS('Payments'!$D$7:$D$906,'Payments'!$A$7:$A$906,A159,'Payments'!$C$7:$C$906,"Credit",'Payments'!$B$7:$B$906,"&lt;="&amp;'Summary'!$B$4,'Payments'!$F$7:$F$906,"OK"),2))</f>
        <v/>
      </c>
      <c r="I159" s="7" t="str">
        <f>IF(OR(A159="",Q159&lt;&gt;"",D159&gt;'Summary'!$B$4),"",ROUND(F159-G159-H159,2))</f>
        <v/>
      </c>
      <c r="J159" s="12" t="str">
        <f>IF(OR(A159="",Q159&lt;&gt;"",D159&gt;'Summary'!$B$4),"",IF(I159&lt;=0,0,MAX(0,'Summary'!$B$4-E159)))</f>
        <v/>
      </c>
      <c r="K159" s="16" t="str">
        <f>IF(OR(A159="",Q159&lt;&gt;"",D159&gt;'Summary'!$B$4),"",IF(I159&lt;=0,"",IF(J159=0,"Not due",IF(J159&lt;=30,"1–30 days",IF(J159&lt;=60,"31–60 days",IF(J159&lt;=90,"61–90 days","91+ days"))))))</f>
        <v/>
      </c>
      <c r="L159" s="16" t="str">
        <f>IF(A159="","",IF(Q159&lt;&gt;"","Check row",IF(D159&gt;'Summary'!$B$4,"After as-at date",IF(I159&lt;0,"Overpaid",IF(I159=0,IF(H159&gt;0,"Settled / credited","Paid"),IF(J159&gt;0,IF(G159&gt;0,"Part-paid overdue","Overdue"),IF(G159&gt;0,"Part-paid","Not due")))))))</f>
        <v/>
      </c>
      <c r="M159" s="4"/>
      <c r="N159" s="4"/>
      <c r="O159" s="14"/>
      <c r="P159" s="14"/>
      <c r="Q159" s="16" t="str">
        <f>IF(COUNTA(A159:F159,M159:P159)=0,"",IF(A159="","Missing invoice no.",IF(COUNTIF($A$7:$A$306,A159)&gt;1,"Duplicate invoice no.",IF(B159="","Missing client",IF(OR(NOT(ISNUMBER(D159)),NOT(ISNUMBER(E159))),"Check dates",IF(OR(D159&lt;1,E159&lt;D159),"Check date order",IF(OR(NOT(ISNUMBER(F159)),F159&lt;0),"Check invoice amount","")))))))</f>
        <v/>
      </c>
    </row>
    <row r="160" ht="34" customHeight="1">
      <c r="A160" s="14"/>
      <c r="B160" s="14"/>
      <c r="C160" s="14"/>
      <c r="D160" s="4"/>
      <c r="E160" s="4"/>
      <c r="F160" s="15"/>
      <c r="G160" s="7" t="str">
        <f>IF(OR(A160="",Q160&lt;&gt;"",D160&gt;'Summary'!$B$4),"",ROUND(SUMIFS('Payments'!$D$7:$D$906,'Payments'!$A$7:$A$906,A160,'Payments'!$C$7:$C$906,"Payment",'Payments'!$B$7:$B$906,"&lt;="&amp;'Summary'!$B$4,'Payments'!$F$7:$F$906,"OK"),2))</f>
        <v/>
      </c>
      <c r="H160" s="7" t="str">
        <f>IF(OR(A160="",Q160&lt;&gt;"",D160&gt;'Summary'!$B$4),"",ROUND(SUMIFS('Payments'!$D$7:$D$906,'Payments'!$A$7:$A$906,A160,'Payments'!$C$7:$C$906,"Credit",'Payments'!$B$7:$B$906,"&lt;="&amp;'Summary'!$B$4,'Payments'!$F$7:$F$906,"OK"),2))</f>
        <v/>
      </c>
      <c r="I160" s="7" t="str">
        <f>IF(OR(A160="",Q160&lt;&gt;"",D160&gt;'Summary'!$B$4),"",ROUND(F160-G160-H160,2))</f>
        <v/>
      </c>
      <c r="J160" s="12" t="str">
        <f>IF(OR(A160="",Q160&lt;&gt;"",D160&gt;'Summary'!$B$4),"",IF(I160&lt;=0,0,MAX(0,'Summary'!$B$4-E160)))</f>
        <v/>
      </c>
      <c r="K160" s="16" t="str">
        <f>IF(OR(A160="",Q160&lt;&gt;"",D160&gt;'Summary'!$B$4),"",IF(I160&lt;=0,"",IF(J160=0,"Not due",IF(J160&lt;=30,"1–30 days",IF(J160&lt;=60,"31–60 days",IF(J160&lt;=90,"61–90 days","91+ days"))))))</f>
        <v/>
      </c>
      <c r="L160" s="16" t="str">
        <f>IF(A160="","",IF(Q160&lt;&gt;"","Check row",IF(D160&gt;'Summary'!$B$4,"After as-at date",IF(I160&lt;0,"Overpaid",IF(I160=0,IF(H160&gt;0,"Settled / credited","Paid"),IF(J160&gt;0,IF(G160&gt;0,"Part-paid overdue","Overdue"),IF(G160&gt;0,"Part-paid","Not due")))))))</f>
        <v/>
      </c>
      <c r="M160" s="4"/>
      <c r="N160" s="4"/>
      <c r="O160" s="14"/>
      <c r="P160" s="14"/>
      <c r="Q160" s="16" t="str">
        <f>IF(COUNTA(A160:F160,M160:P160)=0,"",IF(A160="","Missing invoice no.",IF(COUNTIF($A$7:$A$306,A160)&gt;1,"Duplicate invoice no.",IF(B160="","Missing client",IF(OR(NOT(ISNUMBER(D160)),NOT(ISNUMBER(E160))),"Check dates",IF(OR(D160&lt;1,E160&lt;D160),"Check date order",IF(OR(NOT(ISNUMBER(F160)),F160&lt;0),"Check invoice amount","")))))))</f>
        <v/>
      </c>
    </row>
    <row r="161" ht="34" customHeight="1">
      <c r="A161" s="14"/>
      <c r="B161" s="14"/>
      <c r="C161" s="14"/>
      <c r="D161" s="4"/>
      <c r="E161" s="4"/>
      <c r="F161" s="15"/>
      <c r="G161" s="7" t="str">
        <f>IF(OR(A161="",Q161&lt;&gt;"",D161&gt;'Summary'!$B$4),"",ROUND(SUMIFS('Payments'!$D$7:$D$906,'Payments'!$A$7:$A$906,A161,'Payments'!$C$7:$C$906,"Payment",'Payments'!$B$7:$B$906,"&lt;="&amp;'Summary'!$B$4,'Payments'!$F$7:$F$906,"OK"),2))</f>
        <v/>
      </c>
      <c r="H161" s="7" t="str">
        <f>IF(OR(A161="",Q161&lt;&gt;"",D161&gt;'Summary'!$B$4),"",ROUND(SUMIFS('Payments'!$D$7:$D$906,'Payments'!$A$7:$A$906,A161,'Payments'!$C$7:$C$906,"Credit",'Payments'!$B$7:$B$906,"&lt;="&amp;'Summary'!$B$4,'Payments'!$F$7:$F$906,"OK"),2))</f>
        <v/>
      </c>
      <c r="I161" s="7" t="str">
        <f>IF(OR(A161="",Q161&lt;&gt;"",D161&gt;'Summary'!$B$4),"",ROUND(F161-G161-H161,2))</f>
        <v/>
      </c>
      <c r="J161" s="12" t="str">
        <f>IF(OR(A161="",Q161&lt;&gt;"",D161&gt;'Summary'!$B$4),"",IF(I161&lt;=0,0,MAX(0,'Summary'!$B$4-E161)))</f>
        <v/>
      </c>
      <c r="K161" s="16" t="str">
        <f>IF(OR(A161="",Q161&lt;&gt;"",D161&gt;'Summary'!$B$4),"",IF(I161&lt;=0,"",IF(J161=0,"Not due",IF(J161&lt;=30,"1–30 days",IF(J161&lt;=60,"31–60 days",IF(J161&lt;=90,"61–90 days","91+ days"))))))</f>
        <v/>
      </c>
      <c r="L161" s="16" t="str">
        <f>IF(A161="","",IF(Q161&lt;&gt;"","Check row",IF(D161&gt;'Summary'!$B$4,"After as-at date",IF(I161&lt;0,"Overpaid",IF(I161=0,IF(H161&gt;0,"Settled / credited","Paid"),IF(J161&gt;0,IF(G161&gt;0,"Part-paid overdue","Overdue"),IF(G161&gt;0,"Part-paid","Not due")))))))</f>
        <v/>
      </c>
      <c r="M161" s="4"/>
      <c r="N161" s="4"/>
      <c r="O161" s="14"/>
      <c r="P161" s="14"/>
      <c r="Q161" s="16" t="str">
        <f>IF(COUNTA(A161:F161,M161:P161)=0,"",IF(A161="","Missing invoice no.",IF(COUNTIF($A$7:$A$306,A161)&gt;1,"Duplicate invoice no.",IF(B161="","Missing client",IF(OR(NOT(ISNUMBER(D161)),NOT(ISNUMBER(E161))),"Check dates",IF(OR(D161&lt;1,E161&lt;D161),"Check date order",IF(OR(NOT(ISNUMBER(F161)),F161&lt;0),"Check invoice amount","")))))))</f>
        <v/>
      </c>
    </row>
    <row r="162" ht="34" customHeight="1">
      <c r="A162" s="14"/>
      <c r="B162" s="14"/>
      <c r="C162" s="14"/>
      <c r="D162" s="4"/>
      <c r="E162" s="4"/>
      <c r="F162" s="15"/>
      <c r="G162" s="7" t="str">
        <f>IF(OR(A162="",Q162&lt;&gt;"",D162&gt;'Summary'!$B$4),"",ROUND(SUMIFS('Payments'!$D$7:$D$906,'Payments'!$A$7:$A$906,A162,'Payments'!$C$7:$C$906,"Payment",'Payments'!$B$7:$B$906,"&lt;="&amp;'Summary'!$B$4,'Payments'!$F$7:$F$906,"OK"),2))</f>
        <v/>
      </c>
      <c r="H162" s="7" t="str">
        <f>IF(OR(A162="",Q162&lt;&gt;"",D162&gt;'Summary'!$B$4),"",ROUND(SUMIFS('Payments'!$D$7:$D$906,'Payments'!$A$7:$A$906,A162,'Payments'!$C$7:$C$906,"Credit",'Payments'!$B$7:$B$906,"&lt;="&amp;'Summary'!$B$4,'Payments'!$F$7:$F$906,"OK"),2))</f>
        <v/>
      </c>
      <c r="I162" s="7" t="str">
        <f>IF(OR(A162="",Q162&lt;&gt;"",D162&gt;'Summary'!$B$4),"",ROUND(F162-G162-H162,2))</f>
        <v/>
      </c>
      <c r="J162" s="12" t="str">
        <f>IF(OR(A162="",Q162&lt;&gt;"",D162&gt;'Summary'!$B$4),"",IF(I162&lt;=0,0,MAX(0,'Summary'!$B$4-E162)))</f>
        <v/>
      </c>
      <c r="K162" s="16" t="str">
        <f>IF(OR(A162="",Q162&lt;&gt;"",D162&gt;'Summary'!$B$4),"",IF(I162&lt;=0,"",IF(J162=0,"Not due",IF(J162&lt;=30,"1–30 days",IF(J162&lt;=60,"31–60 days",IF(J162&lt;=90,"61–90 days","91+ days"))))))</f>
        <v/>
      </c>
      <c r="L162" s="16" t="str">
        <f>IF(A162="","",IF(Q162&lt;&gt;"","Check row",IF(D162&gt;'Summary'!$B$4,"After as-at date",IF(I162&lt;0,"Overpaid",IF(I162=0,IF(H162&gt;0,"Settled / credited","Paid"),IF(J162&gt;0,IF(G162&gt;0,"Part-paid overdue","Overdue"),IF(G162&gt;0,"Part-paid","Not due")))))))</f>
        <v/>
      </c>
      <c r="M162" s="4"/>
      <c r="N162" s="4"/>
      <c r="O162" s="14"/>
      <c r="P162" s="14"/>
      <c r="Q162" s="16" t="str">
        <f>IF(COUNTA(A162:F162,M162:P162)=0,"",IF(A162="","Missing invoice no.",IF(COUNTIF($A$7:$A$306,A162)&gt;1,"Duplicate invoice no.",IF(B162="","Missing client",IF(OR(NOT(ISNUMBER(D162)),NOT(ISNUMBER(E162))),"Check dates",IF(OR(D162&lt;1,E162&lt;D162),"Check date order",IF(OR(NOT(ISNUMBER(F162)),F162&lt;0),"Check invoice amount","")))))))</f>
        <v/>
      </c>
    </row>
    <row r="163" ht="34" customHeight="1">
      <c r="A163" s="14"/>
      <c r="B163" s="14"/>
      <c r="C163" s="14"/>
      <c r="D163" s="4"/>
      <c r="E163" s="4"/>
      <c r="F163" s="15"/>
      <c r="G163" s="7" t="str">
        <f>IF(OR(A163="",Q163&lt;&gt;"",D163&gt;'Summary'!$B$4),"",ROUND(SUMIFS('Payments'!$D$7:$D$906,'Payments'!$A$7:$A$906,A163,'Payments'!$C$7:$C$906,"Payment",'Payments'!$B$7:$B$906,"&lt;="&amp;'Summary'!$B$4,'Payments'!$F$7:$F$906,"OK"),2))</f>
        <v/>
      </c>
      <c r="H163" s="7" t="str">
        <f>IF(OR(A163="",Q163&lt;&gt;"",D163&gt;'Summary'!$B$4),"",ROUND(SUMIFS('Payments'!$D$7:$D$906,'Payments'!$A$7:$A$906,A163,'Payments'!$C$7:$C$906,"Credit",'Payments'!$B$7:$B$906,"&lt;="&amp;'Summary'!$B$4,'Payments'!$F$7:$F$906,"OK"),2))</f>
        <v/>
      </c>
      <c r="I163" s="7" t="str">
        <f>IF(OR(A163="",Q163&lt;&gt;"",D163&gt;'Summary'!$B$4),"",ROUND(F163-G163-H163,2))</f>
        <v/>
      </c>
      <c r="J163" s="12" t="str">
        <f>IF(OR(A163="",Q163&lt;&gt;"",D163&gt;'Summary'!$B$4),"",IF(I163&lt;=0,0,MAX(0,'Summary'!$B$4-E163)))</f>
        <v/>
      </c>
      <c r="K163" s="16" t="str">
        <f>IF(OR(A163="",Q163&lt;&gt;"",D163&gt;'Summary'!$B$4),"",IF(I163&lt;=0,"",IF(J163=0,"Not due",IF(J163&lt;=30,"1–30 days",IF(J163&lt;=60,"31–60 days",IF(J163&lt;=90,"61–90 days","91+ days"))))))</f>
        <v/>
      </c>
      <c r="L163" s="16" t="str">
        <f>IF(A163="","",IF(Q163&lt;&gt;"","Check row",IF(D163&gt;'Summary'!$B$4,"After as-at date",IF(I163&lt;0,"Overpaid",IF(I163=0,IF(H163&gt;0,"Settled / credited","Paid"),IF(J163&gt;0,IF(G163&gt;0,"Part-paid overdue","Overdue"),IF(G163&gt;0,"Part-paid","Not due")))))))</f>
        <v/>
      </c>
      <c r="M163" s="4"/>
      <c r="N163" s="4"/>
      <c r="O163" s="14"/>
      <c r="P163" s="14"/>
      <c r="Q163" s="16" t="str">
        <f>IF(COUNTA(A163:F163,M163:P163)=0,"",IF(A163="","Missing invoice no.",IF(COUNTIF($A$7:$A$306,A163)&gt;1,"Duplicate invoice no.",IF(B163="","Missing client",IF(OR(NOT(ISNUMBER(D163)),NOT(ISNUMBER(E163))),"Check dates",IF(OR(D163&lt;1,E163&lt;D163),"Check date order",IF(OR(NOT(ISNUMBER(F163)),F163&lt;0),"Check invoice amount","")))))))</f>
        <v/>
      </c>
    </row>
    <row r="164" ht="34" customHeight="1">
      <c r="A164" s="14"/>
      <c r="B164" s="14"/>
      <c r="C164" s="14"/>
      <c r="D164" s="4"/>
      <c r="E164" s="4"/>
      <c r="F164" s="15"/>
      <c r="G164" s="7" t="str">
        <f>IF(OR(A164="",Q164&lt;&gt;"",D164&gt;'Summary'!$B$4),"",ROUND(SUMIFS('Payments'!$D$7:$D$906,'Payments'!$A$7:$A$906,A164,'Payments'!$C$7:$C$906,"Payment",'Payments'!$B$7:$B$906,"&lt;="&amp;'Summary'!$B$4,'Payments'!$F$7:$F$906,"OK"),2))</f>
        <v/>
      </c>
      <c r="H164" s="7" t="str">
        <f>IF(OR(A164="",Q164&lt;&gt;"",D164&gt;'Summary'!$B$4),"",ROUND(SUMIFS('Payments'!$D$7:$D$906,'Payments'!$A$7:$A$906,A164,'Payments'!$C$7:$C$906,"Credit",'Payments'!$B$7:$B$906,"&lt;="&amp;'Summary'!$B$4,'Payments'!$F$7:$F$906,"OK"),2))</f>
        <v/>
      </c>
      <c r="I164" s="7" t="str">
        <f>IF(OR(A164="",Q164&lt;&gt;"",D164&gt;'Summary'!$B$4),"",ROUND(F164-G164-H164,2))</f>
        <v/>
      </c>
      <c r="J164" s="12" t="str">
        <f>IF(OR(A164="",Q164&lt;&gt;"",D164&gt;'Summary'!$B$4),"",IF(I164&lt;=0,0,MAX(0,'Summary'!$B$4-E164)))</f>
        <v/>
      </c>
      <c r="K164" s="16" t="str">
        <f>IF(OR(A164="",Q164&lt;&gt;"",D164&gt;'Summary'!$B$4),"",IF(I164&lt;=0,"",IF(J164=0,"Not due",IF(J164&lt;=30,"1–30 days",IF(J164&lt;=60,"31–60 days",IF(J164&lt;=90,"61–90 days","91+ days"))))))</f>
        <v/>
      </c>
      <c r="L164" s="16" t="str">
        <f>IF(A164="","",IF(Q164&lt;&gt;"","Check row",IF(D164&gt;'Summary'!$B$4,"After as-at date",IF(I164&lt;0,"Overpaid",IF(I164=0,IF(H164&gt;0,"Settled / credited","Paid"),IF(J164&gt;0,IF(G164&gt;0,"Part-paid overdue","Overdue"),IF(G164&gt;0,"Part-paid","Not due")))))))</f>
        <v/>
      </c>
      <c r="M164" s="4"/>
      <c r="N164" s="4"/>
      <c r="O164" s="14"/>
      <c r="P164" s="14"/>
      <c r="Q164" s="16" t="str">
        <f>IF(COUNTA(A164:F164,M164:P164)=0,"",IF(A164="","Missing invoice no.",IF(COUNTIF($A$7:$A$306,A164)&gt;1,"Duplicate invoice no.",IF(B164="","Missing client",IF(OR(NOT(ISNUMBER(D164)),NOT(ISNUMBER(E164))),"Check dates",IF(OR(D164&lt;1,E164&lt;D164),"Check date order",IF(OR(NOT(ISNUMBER(F164)),F164&lt;0),"Check invoice amount","")))))))</f>
        <v/>
      </c>
    </row>
    <row r="165" ht="34" customHeight="1">
      <c r="A165" s="14"/>
      <c r="B165" s="14"/>
      <c r="C165" s="14"/>
      <c r="D165" s="4"/>
      <c r="E165" s="4"/>
      <c r="F165" s="15"/>
      <c r="G165" s="7" t="str">
        <f>IF(OR(A165="",Q165&lt;&gt;"",D165&gt;'Summary'!$B$4),"",ROUND(SUMIFS('Payments'!$D$7:$D$906,'Payments'!$A$7:$A$906,A165,'Payments'!$C$7:$C$906,"Payment",'Payments'!$B$7:$B$906,"&lt;="&amp;'Summary'!$B$4,'Payments'!$F$7:$F$906,"OK"),2))</f>
        <v/>
      </c>
      <c r="H165" s="7" t="str">
        <f>IF(OR(A165="",Q165&lt;&gt;"",D165&gt;'Summary'!$B$4),"",ROUND(SUMIFS('Payments'!$D$7:$D$906,'Payments'!$A$7:$A$906,A165,'Payments'!$C$7:$C$906,"Credit",'Payments'!$B$7:$B$906,"&lt;="&amp;'Summary'!$B$4,'Payments'!$F$7:$F$906,"OK"),2))</f>
        <v/>
      </c>
      <c r="I165" s="7" t="str">
        <f>IF(OR(A165="",Q165&lt;&gt;"",D165&gt;'Summary'!$B$4),"",ROUND(F165-G165-H165,2))</f>
        <v/>
      </c>
      <c r="J165" s="12" t="str">
        <f>IF(OR(A165="",Q165&lt;&gt;"",D165&gt;'Summary'!$B$4),"",IF(I165&lt;=0,0,MAX(0,'Summary'!$B$4-E165)))</f>
        <v/>
      </c>
      <c r="K165" s="16" t="str">
        <f>IF(OR(A165="",Q165&lt;&gt;"",D165&gt;'Summary'!$B$4),"",IF(I165&lt;=0,"",IF(J165=0,"Not due",IF(J165&lt;=30,"1–30 days",IF(J165&lt;=60,"31–60 days",IF(J165&lt;=90,"61–90 days","91+ days"))))))</f>
        <v/>
      </c>
      <c r="L165" s="16" t="str">
        <f>IF(A165="","",IF(Q165&lt;&gt;"","Check row",IF(D165&gt;'Summary'!$B$4,"After as-at date",IF(I165&lt;0,"Overpaid",IF(I165=0,IF(H165&gt;0,"Settled / credited","Paid"),IF(J165&gt;0,IF(G165&gt;0,"Part-paid overdue","Overdue"),IF(G165&gt;0,"Part-paid","Not due")))))))</f>
        <v/>
      </c>
      <c r="M165" s="4"/>
      <c r="N165" s="4"/>
      <c r="O165" s="14"/>
      <c r="P165" s="14"/>
      <c r="Q165" s="16" t="str">
        <f>IF(COUNTA(A165:F165,M165:P165)=0,"",IF(A165="","Missing invoice no.",IF(COUNTIF($A$7:$A$306,A165)&gt;1,"Duplicate invoice no.",IF(B165="","Missing client",IF(OR(NOT(ISNUMBER(D165)),NOT(ISNUMBER(E165))),"Check dates",IF(OR(D165&lt;1,E165&lt;D165),"Check date order",IF(OR(NOT(ISNUMBER(F165)),F165&lt;0),"Check invoice amount","")))))))</f>
        <v/>
      </c>
    </row>
    <row r="166" ht="34" customHeight="1">
      <c r="A166" s="14"/>
      <c r="B166" s="14"/>
      <c r="C166" s="14"/>
      <c r="D166" s="4"/>
      <c r="E166" s="4"/>
      <c r="F166" s="15"/>
      <c r="G166" s="7" t="str">
        <f>IF(OR(A166="",Q166&lt;&gt;"",D166&gt;'Summary'!$B$4),"",ROUND(SUMIFS('Payments'!$D$7:$D$906,'Payments'!$A$7:$A$906,A166,'Payments'!$C$7:$C$906,"Payment",'Payments'!$B$7:$B$906,"&lt;="&amp;'Summary'!$B$4,'Payments'!$F$7:$F$906,"OK"),2))</f>
        <v/>
      </c>
      <c r="H166" s="7" t="str">
        <f>IF(OR(A166="",Q166&lt;&gt;"",D166&gt;'Summary'!$B$4),"",ROUND(SUMIFS('Payments'!$D$7:$D$906,'Payments'!$A$7:$A$906,A166,'Payments'!$C$7:$C$906,"Credit",'Payments'!$B$7:$B$906,"&lt;="&amp;'Summary'!$B$4,'Payments'!$F$7:$F$906,"OK"),2))</f>
        <v/>
      </c>
      <c r="I166" s="7" t="str">
        <f>IF(OR(A166="",Q166&lt;&gt;"",D166&gt;'Summary'!$B$4),"",ROUND(F166-G166-H166,2))</f>
        <v/>
      </c>
      <c r="J166" s="12" t="str">
        <f>IF(OR(A166="",Q166&lt;&gt;"",D166&gt;'Summary'!$B$4),"",IF(I166&lt;=0,0,MAX(0,'Summary'!$B$4-E166)))</f>
        <v/>
      </c>
      <c r="K166" s="16" t="str">
        <f>IF(OR(A166="",Q166&lt;&gt;"",D166&gt;'Summary'!$B$4),"",IF(I166&lt;=0,"",IF(J166=0,"Not due",IF(J166&lt;=30,"1–30 days",IF(J166&lt;=60,"31–60 days",IF(J166&lt;=90,"61–90 days","91+ days"))))))</f>
        <v/>
      </c>
      <c r="L166" s="16" t="str">
        <f>IF(A166="","",IF(Q166&lt;&gt;"","Check row",IF(D166&gt;'Summary'!$B$4,"After as-at date",IF(I166&lt;0,"Overpaid",IF(I166=0,IF(H166&gt;0,"Settled / credited","Paid"),IF(J166&gt;0,IF(G166&gt;0,"Part-paid overdue","Overdue"),IF(G166&gt;0,"Part-paid","Not due")))))))</f>
        <v/>
      </c>
      <c r="M166" s="4"/>
      <c r="N166" s="4"/>
      <c r="O166" s="14"/>
      <c r="P166" s="14"/>
      <c r="Q166" s="16" t="str">
        <f>IF(COUNTA(A166:F166,M166:P166)=0,"",IF(A166="","Missing invoice no.",IF(COUNTIF($A$7:$A$306,A166)&gt;1,"Duplicate invoice no.",IF(B166="","Missing client",IF(OR(NOT(ISNUMBER(D166)),NOT(ISNUMBER(E166))),"Check dates",IF(OR(D166&lt;1,E166&lt;D166),"Check date order",IF(OR(NOT(ISNUMBER(F166)),F166&lt;0),"Check invoice amount","")))))))</f>
        <v/>
      </c>
    </row>
    <row r="167" ht="34" customHeight="1">
      <c r="A167" s="14"/>
      <c r="B167" s="14"/>
      <c r="C167" s="14"/>
      <c r="D167" s="4"/>
      <c r="E167" s="4"/>
      <c r="F167" s="15"/>
      <c r="G167" s="7" t="str">
        <f>IF(OR(A167="",Q167&lt;&gt;"",D167&gt;'Summary'!$B$4),"",ROUND(SUMIFS('Payments'!$D$7:$D$906,'Payments'!$A$7:$A$906,A167,'Payments'!$C$7:$C$906,"Payment",'Payments'!$B$7:$B$906,"&lt;="&amp;'Summary'!$B$4,'Payments'!$F$7:$F$906,"OK"),2))</f>
        <v/>
      </c>
      <c r="H167" s="7" t="str">
        <f>IF(OR(A167="",Q167&lt;&gt;"",D167&gt;'Summary'!$B$4),"",ROUND(SUMIFS('Payments'!$D$7:$D$906,'Payments'!$A$7:$A$906,A167,'Payments'!$C$7:$C$906,"Credit",'Payments'!$B$7:$B$906,"&lt;="&amp;'Summary'!$B$4,'Payments'!$F$7:$F$906,"OK"),2))</f>
        <v/>
      </c>
      <c r="I167" s="7" t="str">
        <f>IF(OR(A167="",Q167&lt;&gt;"",D167&gt;'Summary'!$B$4),"",ROUND(F167-G167-H167,2))</f>
        <v/>
      </c>
      <c r="J167" s="12" t="str">
        <f>IF(OR(A167="",Q167&lt;&gt;"",D167&gt;'Summary'!$B$4),"",IF(I167&lt;=0,0,MAX(0,'Summary'!$B$4-E167)))</f>
        <v/>
      </c>
      <c r="K167" s="16" t="str">
        <f>IF(OR(A167="",Q167&lt;&gt;"",D167&gt;'Summary'!$B$4),"",IF(I167&lt;=0,"",IF(J167=0,"Not due",IF(J167&lt;=30,"1–30 days",IF(J167&lt;=60,"31–60 days",IF(J167&lt;=90,"61–90 days","91+ days"))))))</f>
        <v/>
      </c>
      <c r="L167" s="16" t="str">
        <f>IF(A167="","",IF(Q167&lt;&gt;"","Check row",IF(D167&gt;'Summary'!$B$4,"After as-at date",IF(I167&lt;0,"Overpaid",IF(I167=0,IF(H167&gt;0,"Settled / credited","Paid"),IF(J167&gt;0,IF(G167&gt;0,"Part-paid overdue","Overdue"),IF(G167&gt;0,"Part-paid","Not due")))))))</f>
        <v/>
      </c>
      <c r="M167" s="4"/>
      <c r="N167" s="4"/>
      <c r="O167" s="14"/>
      <c r="P167" s="14"/>
      <c r="Q167" s="16" t="str">
        <f>IF(COUNTA(A167:F167,M167:P167)=0,"",IF(A167="","Missing invoice no.",IF(COUNTIF($A$7:$A$306,A167)&gt;1,"Duplicate invoice no.",IF(B167="","Missing client",IF(OR(NOT(ISNUMBER(D167)),NOT(ISNUMBER(E167))),"Check dates",IF(OR(D167&lt;1,E167&lt;D167),"Check date order",IF(OR(NOT(ISNUMBER(F167)),F167&lt;0),"Check invoice amount","")))))))</f>
        <v/>
      </c>
    </row>
    <row r="168" ht="34" customHeight="1">
      <c r="A168" s="14"/>
      <c r="B168" s="14"/>
      <c r="C168" s="14"/>
      <c r="D168" s="4"/>
      <c r="E168" s="4"/>
      <c r="F168" s="15"/>
      <c r="G168" s="7" t="str">
        <f>IF(OR(A168="",Q168&lt;&gt;"",D168&gt;'Summary'!$B$4),"",ROUND(SUMIFS('Payments'!$D$7:$D$906,'Payments'!$A$7:$A$906,A168,'Payments'!$C$7:$C$906,"Payment",'Payments'!$B$7:$B$906,"&lt;="&amp;'Summary'!$B$4,'Payments'!$F$7:$F$906,"OK"),2))</f>
        <v/>
      </c>
      <c r="H168" s="7" t="str">
        <f>IF(OR(A168="",Q168&lt;&gt;"",D168&gt;'Summary'!$B$4),"",ROUND(SUMIFS('Payments'!$D$7:$D$906,'Payments'!$A$7:$A$906,A168,'Payments'!$C$7:$C$906,"Credit",'Payments'!$B$7:$B$906,"&lt;="&amp;'Summary'!$B$4,'Payments'!$F$7:$F$906,"OK"),2))</f>
        <v/>
      </c>
      <c r="I168" s="7" t="str">
        <f>IF(OR(A168="",Q168&lt;&gt;"",D168&gt;'Summary'!$B$4),"",ROUND(F168-G168-H168,2))</f>
        <v/>
      </c>
      <c r="J168" s="12" t="str">
        <f>IF(OR(A168="",Q168&lt;&gt;"",D168&gt;'Summary'!$B$4),"",IF(I168&lt;=0,0,MAX(0,'Summary'!$B$4-E168)))</f>
        <v/>
      </c>
      <c r="K168" s="16" t="str">
        <f>IF(OR(A168="",Q168&lt;&gt;"",D168&gt;'Summary'!$B$4),"",IF(I168&lt;=0,"",IF(J168=0,"Not due",IF(J168&lt;=30,"1–30 days",IF(J168&lt;=60,"31–60 days",IF(J168&lt;=90,"61–90 days","91+ days"))))))</f>
        <v/>
      </c>
      <c r="L168" s="16" t="str">
        <f>IF(A168="","",IF(Q168&lt;&gt;"","Check row",IF(D168&gt;'Summary'!$B$4,"After as-at date",IF(I168&lt;0,"Overpaid",IF(I168=0,IF(H168&gt;0,"Settled / credited","Paid"),IF(J168&gt;0,IF(G168&gt;0,"Part-paid overdue","Overdue"),IF(G168&gt;0,"Part-paid","Not due")))))))</f>
        <v/>
      </c>
      <c r="M168" s="4"/>
      <c r="N168" s="4"/>
      <c r="O168" s="14"/>
      <c r="P168" s="14"/>
      <c r="Q168" s="16" t="str">
        <f>IF(COUNTA(A168:F168,M168:P168)=0,"",IF(A168="","Missing invoice no.",IF(COUNTIF($A$7:$A$306,A168)&gt;1,"Duplicate invoice no.",IF(B168="","Missing client",IF(OR(NOT(ISNUMBER(D168)),NOT(ISNUMBER(E168))),"Check dates",IF(OR(D168&lt;1,E168&lt;D168),"Check date order",IF(OR(NOT(ISNUMBER(F168)),F168&lt;0),"Check invoice amount","")))))))</f>
        <v/>
      </c>
    </row>
    <row r="169" ht="34" customHeight="1">
      <c r="A169" s="14"/>
      <c r="B169" s="14"/>
      <c r="C169" s="14"/>
      <c r="D169" s="4"/>
      <c r="E169" s="4"/>
      <c r="F169" s="15"/>
      <c r="G169" s="7" t="str">
        <f>IF(OR(A169="",Q169&lt;&gt;"",D169&gt;'Summary'!$B$4),"",ROUND(SUMIFS('Payments'!$D$7:$D$906,'Payments'!$A$7:$A$906,A169,'Payments'!$C$7:$C$906,"Payment",'Payments'!$B$7:$B$906,"&lt;="&amp;'Summary'!$B$4,'Payments'!$F$7:$F$906,"OK"),2))</f>
        <v/>
      </c>
      <c r="H169" s="7" t="str">
        <f>IF(OR(A169="",Q169&lt;&gt;"",D169&gt;'Summary'!$B$4),"",ROUND(SUMIFS('Payments'!$D$7:$D$906,'Payments'!$A$7:$A$906,A169,'Payments'!$C$7:$C$906,"Credit",'Payments'!$B$7:$B$906,"&lt;="&amp;'Summary'!$B$4,'Payments'!$F$7:$F$906,"OK"),2))</f>
        <v/>
      </c>
      <c r="I169" s="7" t="str">
        <f>IF(OR(A169="",Q169&lt;&gt;"",D169&gt;'Summary'!$B$4),"",ROUND(F169-G169-H169,2))</f>
        <v/>
      </c>
      <c r="J169" s="12" t="str">
        <f>IF(OR(A169="",Q169&lt;&gt;"",D169&gt;'Summary'!$B$4),"",IF(I169&lt;=0,0,MAX(0,'Summary'!$B$4-E169)))</f>
        <v/>
      </c>
      <c r="K169" s="16" t="str">
        <f>IF(OR(A169="",Q169&lt;&gt;"",D169&gt;'Summary'!$B$4),"",IF(I169&lt;=0,"",IF(J169=0,"Not due",IF(J169&lt;=30,"1–30 days",IF(J169&lt;=60,"31–60 days",IF(J169&lt;=90,"61–90 days","91+ days"))))))</f>
        <v/>
      </c>
      <c r="L169" s="16" t="str">
        <f>IF(A169="","",IF(Q169&lt;&gt;"","Check row",IF(D169&gt;'Summary'!$B$4,"After as-at date",IF(I169&lt;0,"Overpaid",IF(I169=0,IF(H169&gt;0,"Settled / credited","Paid"),IF(J169&gt;0,IF(G169&gt;0,"Part-paid overdue","Overdue"),IF(G169&gt;0,"Part-paid","Not due")))))))</f>
        <v/>
      </c>
      <c r="M169" s="4"/>
      <c r="N169" s="4"/>
      <c r="O169" s="14"/>
      <c r="P169" s="14"/>
      <c r="Q169" s="16" t="str">
        <f>IF(COUNTA(A169:F169,M169:P169)=0,"",IF(A169="","Missing invoice no.",IF(COUNTIF($A$7:$A$306,A169)&gt;1,"Duplicate invoice no.",IF(B169="","Missing client",IF(OR(NOT(ISNUMBER(D169)),NOT(ISNUMBER(E169))),"Check dates",IF(OR(D169&lt;1,E169&lt;D169),"Check date order",IF(OR(NOT(ISNUMBER(F169)),F169&lt;0),"Check invoice amount","")))))))</f>
        <v/>
      </c>
    </row>
    <row r="170" ht="34" customHeight="1">
      <c r="A170" s="14"/>
      <c r="B170" s="14"/>
      <c r="C170" s="14"/>
      <c r="D170" s="4"/>
      <c r="E170" s="4"/>
      <c r="F170" s="15"/>
      <c r="G170" s="7" t="str">
        <f>IF(OR(A170="",Q170&lt;&gt;"",D170&gt;'Summary'!$B$4),"",ROUND(SUMIFS('Payments'!$D$7:$D$906,'Payments'!$A$7:$A$906,A170,'Payments'!$C$7:$C$906,"Payment",'Payments'!$B$7:$B$906,"&lt;="&amp;'Summary'!$B$4,'Payments'!$F$7:$F$906,"OK"),2))</f>
        <v/>
      </c>
      <c r="H170" s="7" t="str">
        <f>IF(OR(A170="",Q170&lt;&gt;"",D170&gt;'Summary'!$B$4),"",ROUND(SUMIFS('Payments'!$D$7:$D$906,'Payments'!$A$7:$A$906,A170,'Payments'!$C$7:$C$906,"Credit",'Payments'!$B$7:$B$906,"&lt;="&amp;'Summary'!$B$4,'Payments'!$F$7:$F$906,"OK"),2))</f>
        <v/>
      </c>
      <c r="I170" s="7" t="str">
        <f>IF(OR(A170="",Q170&lt;&gt;"",D170&gt;'Summary'!$B$4),"",ROUND(F170-G170-H170,2))</f>
        <v/>
      </c>
      <c r="J170" s="12" t="str">
        <f>IF(OR(A170="",Q170&lt;&gt;"",D170&gt;'Summary'!$B$4),"",IF(I170&lt;=0,0,MAX(0,'Summary'!$B$4-E170)))</f>
        <v/>
      </c>
      <c r="K170" s="16" t="str">
        <f>IF(OR(A170="",Q170&lt;&gt;"",D170&gt;'Summary'!$B$4),"",IF(I170&lt;=0,"",IF(J170=0,"Not due",IF(J170&lt;=30,"1–30 days",IF(J170&lt;=60,"31–60 days",IF(J170&lt;=90,"61–90 days","91+ days"))))))</f>
        <v/>
      </c>
      <c r="L170" s="16" t="str">
        <f>IF(A170="","",IF(Q170&lt;&gt;"","Check row",IF(D170&gt;'Summary'!$B$4,"After as-at date",IF(I170&lt;0,"Overpaid",IF(I170=0,IF(H170&gt;0,"Settled / credited","Paid"),IF(J170&gt;0,IF(G170&gt;0,"Part-paid overdue","Overdue"),IF(G170&gt;0,"Part-paid","Not due")))))))</f>
        <v/>
      </c>
      <c r="M170" s="4"/>
      <c r="N170" s="4"/>
      <c r="O170" s="14"/>
      <c r="P170" s="14"/>
      <c r="Q170" s="16" t="str">
        <f>IF(COUNTA(A170:F170,M170:P170)=0,"",IF(A170="","Missing invoice no.",IF(COUNTIF($A$7:$A$306,A170)&gt;1,"Duplicate invoice no.",IF(B170="","Missing client",IF(OR(NOT(ISNUMBER(D170)),NOT(ISNUMBER(E170))),"Check dates",IF(OR(D170&lt;1,E170&lt;D170),"Check date order",IF(OR(NOT(ISNUMBER(F170)),F170&lt;0),"Check invoice amount","")))))))</f>
        <v/>
      </c>
    </row>
    <row r="171" ht="34" customHeight="1">
      <c r="A171" s="14"/>
      <c r="B171" s="14"/>
      <c r="C171" s="14"/>
      <c r="D171" s="4"/>
      <c r="E171" s="4"/>
      <c r="F171" s="15"/>
      <c r="G171" s="7" t="str">
        <f>IF(OR(A171="",Q171&lt;&gt;"",D171&gt;'Summary'!$B$4),"",ROUND(SUMIFS('Payments'!$D$7:$D$906,'Payments'!$A$7:$A$906,A171,'Payments'!$C$7:$C$906,"Payment",'Payments'!$B$7:$B$906,"&lt;="&amp;'Summary'!$B$4,'Payments'!$F$7:$F$906,"OK"),2))</f>
        <v/>
      </c>
      <c r="H171" s="7" t="str">
        <f>IF(OR(A171="",Q171&lt;&gt;"",D171&gt;'Summary'!$B$4),"",ROUND(SUMIFS('Payments'!$D$7:$D$906,'Payments'!$A$7:$A$906,A171,'Payments'!$C$7:$C$906,"Credit",'Payments'!$B$7:$B$906,"&lt;="&amp;'Summary'!$B$4,'Payments'!$F$7:$F$906,"OK"),2))</f>
        <v/>
      </c>
      <c r="I171" s="7" t="str">
        <f>IF(OR(A171="",Q171&lt;&gt;"",D171&gt;'Summary'!$B$4),"",ROUND(F171-G171-H171,2))</f>
        <v/>
      </c>
      <c r="J171" s="12" t="str">
        <f>IF(OR(A171="",Q171&lt;&gt;"",D171&gt;'Summary'!$B$4),"",IF(I171&lt;=0,0,MAX(0,'Summary'!$B$4-E171)))</f>
        <v/>
      </c>
      <c r="K171" s="16" t="str">
        <f>IF(OR(A171="",Q171&lt;&gt;"",D171&gt;'Summary'!$B$4),"",IF(I171&lt;=0,"",IF(J171=0,"Not due",IF(J171&lt;=30,"1–30 days",IF(J171&lt;=60,"31–60 days",IF(J171&lt;=90,"61–90 days","91+ days"))))))</f>
        <v/>
      </c>
      <c r="L171" s="16" t="str">
        <f>IF(A171="","",IF(Q171&lt;&gt;"","Check row",IF(D171&gt;'Summary'!$B$4,"After as-at date",IF(I171&lt;0,"Overpaid",IF(I171=0,IF(H171&gt;0,"Settled / credited","Paid"),IF(J171&gt;0,IF(G171&gt;0,"Part-paid overdue","Overdue"),IF(G171&gt;0,"Part-paid","Not due")))))))</f>
        <v/>
      </c>
      <c r="M171" s="4"/>
      <c r="N171" s="4"/>
      <c r="O171" s="14"/>
      <c r="P171" s="14"/>
      <c r="Q171" s="16" t="str">
        <f>IF(COUNTA(A171:F171,M171:P171)=0,"",IF(A171="","Missing invoice no.",IF(COUNTIF($A$7:$A$306,A171)&gt;1,"Duplicate invoice no.",IF(B171="","Missing client",IF(OR(NOT(ISNUMBER(D171)),NOT(ISNUMBER(E171))),"Check dates",IF(OR(D171&lt;1,E171&lt;D171),"Check date order",IF(OR(NOT(ISNUMBER(F171)),F171&lt;0),"Check invoice amount","")))))))</f>
        <v/>
      </c>
    </row>
    <row r="172" ht="34" customHeight="1">
      <c r="A172" s="14"/>
      <c r="B172" s="14"/>
      <c r="C172" s="14"/>
      <c r="D172" s="4"/>
      <c r="E172" s="4"/>
      <c r="F172" s="15"/>
      <c r="G172" s="7" t="str">
        <f>IF(OR(A172="",Q172&lt;&gt;"",D172&gt;'Summary'!$B$4),"",ROUND(SUMIFS('Payments'!$D$7:$D$906,'Payments'!$A$7:$A$906,A172,'Payments'!$C$7:$C$906,"Payment",'Payments'!$B$7:$B$906,"&lt;="&amp;'Summary'!$B$4,'Payments'!$F$7:$F$906,"OK"),2))</f>
        <v/>
      </c>
      <c r="H172" s="7" t="str">
        <f>IF(OR(A172="",Q172&lt;&gt;"",D172&gt;'Summary'!$B$4),"",ROUND(SUMIFS('Payments'!$D$7:$D$906,'Payments'!$A$7:$A$906,A172,'Payments'!$C$7:$C$906,"Credit",'Payments'!$B$7:$B$906,"&lt;="&amp;'Summary'!$B$4,'Payments'!$F$7:$F$906,"OK"),2))</f>
        <v/>
      </c>
      <c r="I172" s="7" t="str">
        <f>IF(OR(A172="",Q172&lt;&gt;"",D172&gt;'Summary'!$B$4),"",ROUND(F172-G172-H172,2))</f>
        <v/>
      </c>
      <c r="J172" s="12" t="str">
        <f>IF(OR(A172="",Q172&lt;&gt;"",D172&gt;'Summary'!$B$4),"",IF(I172&lt;=0,0,MAX(0,'Summary'!$B$4-E172)))</f>
        <v/>
      </c>
      <c r="K172" s="16" t="str">
        <f>IF(OR(A172="",Q172&lt;&gt;"",D172&gt;'Summary'!$B$4),"",IF(I172&lt;=0,"",IF(J172=0,"Not due",IF(J172&lt;=30,"1–30 days",IF(J172&lt;=60,"31–60 days",IF(J172&lt;=90,"61–90 days","91+ days"))))))</f>
        <v/>
      </c>
      <c r="L172" s="16" t="str">
        <f>IF(A172="","",IF(Q172&lt;&gt;"","Check row",IF(D172&gt;'Summary'!$B$4,"After as-at date",IF(I172&lt;0,"Overpaid",IF(I172=0,IF(H172&gt;0,"Settled / credited","Paid"),IF(J172&gt;0,IF(G172&gt;0,"Part-paid overdue","Overdue"),IF(G172&gt;0,"Part-paid","Not due")))))))</f>
        <v/>
      </c>
      <c r="M172" s="4"/>
      <c r="N172" s="4"/>
      <c r="O172" s="14"/>
      <c r="P172" s="14"/>
      <c r="Q172" s="16" t="str">
        <f>IF(COUNTA(A172:F172,M172:P172)=0,"",IF(A172="","Missing invoice no.",IF(COUNTIF($A$7:$A$306,A172)&gt;1,"Duplicate invoice no.",IF(B172="","Missing client",IF(OR(NOT(ISNUMBER(D172)),NOT(ISNUMBER(E172))),"Check dates",IF(OR(D172&lt;1,E172&lt;D172),"Check date order",IF(OR(NOT(ISNUMBER(F172)),F172&lt;0),"Check invoice amount","")))))))</f>
        <v/>
      </c>
    </row>
    <row r="173" ht="34" customHeight="1">
      <c r="A173" s="14"/>
      <c r="B173" s="14"/>
      <c r="C173" s="14"/>
      <c r="D173" s="4"/>
      <c r="E173" s="4"/>
      <c r="F173" s="15"/>
      <c r="G173" s="7" t="str">
        <f>IF(OR(A173="",Q173&lt;&gt;"",D173&gt;'Summary'!$B$4),"",ROUND(SUMIFS('Payments'!$D$7:$D$906,'Payments'!$A$7:$A$906,A173,'Payments'!$C$7:$C$906,"Payment",'Payments'!$B$7:$B$906,"&lt;="&amp;'Summary'!$B$4,'Payments'!$F$7:$F$906,"OK"),2))</f>
        <v/>
      </c>
      <c r="H173" s="7" t="str">
        <f>IF(OR(A173="",Q173&lt;&gt;"",D173&gt;'Summary'!$B$4),"",ROUND(SUMIFS('Payments'!$D$7:$D$906,'Payments'!$A$7:$A$906,A173,'Payments'!$C$7:$C$906,"Credit",'Payments'!$B$7:$B$906,"&lt;="&amp;'Summary'!$B$4,'Payments'!$F$7:$F$906,"OK"),2))</f>
        <v/>
      </c>
      <c r="I173" s="7" t="str">
        <f>IF(OR(A173="",Q173&lt;&gt;"",D173&gt;'Summary'!$B$4),"",ROUND(F173-G173-H173,2))</f>
        <v/>
      </c>
      <c r="J173" s="12" t="str">
        <f>IF(OR(A173="",Q173&lt;&gt;"",D173&gt;'Summary'!$B$4),"",IF(I173&lt;=0,0,MAX(0,'Summary'!$B$4-E173)))</f>
        <v/>
      </c>
      <c r="K173" s="16" t="str">
        <f>IF(OR(A173="",Q173&lt;&gt;"",D173&gt;'Summary'!$B$4),"",IF(I173&lt;=0,"",IF(J173=0,"Not due",IF(J173&lt;=30,"1–30 days",IF(J173&lt;=60,"31–60 days",IF(J173&lt;=90,"61–90 days","91+ days"))))))</f>
        <v/>
      </c>
      <c r="L173" s="16" t="str">
        <f>IF(A173="","",IF(Q173&lt;&gt;"","Check row",IF(D173&gt;'Summary'!$B$4,"After as-at date",IF(I173&lt;0,"Overpaid",IF(I173=0,IF(H173&gt;0,"Settled / credited","Paid"),IF(J173&gt;0,IF(G173&gt;0,"Part-paid overdue","Overdue"),IF(G173&gt;0,"Part-paid","Not due")))))))</f>
        <v/>
      </c>
      <c r="M173" s="4"/>
      <c r="N173" s="4"/>
      <c r="O173" s="14"/>
      <c r="P173" s="14"/>
      <c r="Q173" s="16" t="str">
        <f>IF(COUNTA(A173:F173,M173:P173)=0,"",IF(A173="","Missing invoice no.",IF(COUNTIF($A$7:$A$306,A173)&gt;1,"Duplicate invoice no.",IF(B173="","Missing client",IF(OR(NOT(ISNUMBER(D173)),NOT(ISNUMBER(E173))),"Check dates",IF(OR(D173&lt;1,E173&lt;D173),"Check date order",IF(OR(NOT(ISNUMBER(F173)),F173&lt;0),"Check invoice amount","")))))))</f>
        <v/>
      </c>
    </row>
    <row r="174" ht="34" customHeight="1">
      <c r="A174" s="14"/>
      <c r="B174" s="14"/>
      <c r="C174" s="14"/>
      <c r="D174" s="4"/>
      <c r="E174" s="4"/>
      <c r="F174" s="15"/>
      <c r="G174" s="7" t="str">
        <f>IF(OR(A174="",Q174&lt;&gt;"",D174&gt;'Summary'!$B$4),"",ROUND(SUMIFS('Payments'!$D$7:$D$906,'Payments'!$A$7:$A$906,A174,'Payments'!$C$7:$C$906,"Payment",'Payments'!$B$7:$B$906,"&lt;="&amp;'Summary'!$B$4,'Payments'!$F$7:$F$906,"OK"),2))</f>
        <v/>
      </c>
      <c r="H174" s="7" t="str">
        <f>IF(OR(A174="",Q174&lt;&gt;"",D174&gt;'Summary'!$B$4),"",ROUND(SUMIFS('Payments'!$D$7:$D$906,'Payments'!$A$7:$A$906,A174,'Payments'!$C$7:$C$906,"Credit",'Payments'!$B$7:$B$906,"&lt;="&amp;'Summary'!$B$4,'Payments'!$F$7:$F$906,"OK"),2))</f>
        <v/>
      </c>
      <c r="I174" s="7" t="str">
        <f>IF(OR(A174="",Q174&lt;&gt;"",D174&gt;'Summary'!$B$4),"",ROUND(F174-G174-H174,2))</f>
        <v/>
      </c>
      <c r="J174" s="12" t="str">
        <f>IF(OR(A174="",Q174&lt;&gt;"",D174&gt;'Summary'!$B$4),"",IF(I174&lt;=0,0,MAX(0,'Summary'!$B$4-E174)))</f>
        <v/>
      </c>
      <c r="K174" s="16" t="str">
        <f>IF(OR(A174="",Q174&lt;&gt;"",D174&gt;'Summary'!$B$4),"",IF(I174&lt;=0,"",IF(J174=0,"Not due",IF(J174&lt;=30,"1–30 days",IF(J174&lt;=60,"31–60 days",IF(J174&lt;=90,"61–90 days","91+ days"))))))</f>
        <v/>
      </c>
      <c r="L174" s="16" t="str">
        <f>IF(A174="","",IF(Q174&lt;&gt;"","Check row",IF(D174&gt;'Summary'!$B$4,"After as-at date",IF(I174&lt;0,"Overpaid",IF(I174=0,IF(H174&gt;0,"Settled / credited","Paid"),IF(J174&gt;0,IF(G174&gt;0,"Part-paid overdue","Overdue"),IF(G174&gt;0,"Part-paid","Not due")))))))</f>
        <v/>
      </c>
      <c r="M174" s="4"/>
      <c r="N174" s="4"/>
      <c r="O174" s="14"/>
      <c r="P174" s="14"/>
      <c r="Q174" s="16" t="str">
        <f>IF(COUNTA(A174:F174,M174:P174)=0,"",IF(A174="","Missing invoice no.",IF(COUNTIF($A$7:$A$306,A174)&gt;1,"Duplicate invoice no.",IF(B174="","Missing client",IF(OR(NOT(ISNUMBER(D174)),NOT(ISNUMBER(E174))),"Check dates",IF(OR(D174&lt;1,E174&lt;D174),"Check date order",IF(OR(NOT(ISNUMBER(F174)),F174&lt;0),"Check invoice amount","")))))))</f>
        <v/>
      </c>
    </row>
    <row r="175" ht="34" customHeight="1">
      <c r="A175" s="14"/>
      <c r="B175" s="14"/>
      <c r="C175" s="14"/>
      <c r="D175" s="4"/>
      <c r="E175" s="4"/>
      <c r="F175" s="15"/>
      <c r="G175" s="7" t="str">
        <f>IF(OR(A175="",Q175&lt;&gt;"",D175&gt;'Summary'!$B$4),"",ROUND(SUMIFS('Payments'!$D$7:$D$906,'Payments'!$A$7:$A$906,A175,'Payments'!$C$7:$C$906,"Payment",'Payments'!$B$7:$B$906,"&lt;="&amp;'Summary'!$B$4,'Payments'!$F$7:$F$906,"OK"),2))</f>
        <v/>
      </c>
      <c r="H175" s="7" t="str">
        <f>IF(OR(A175="",Q175&lt;&gt;"",D175&gt;'Summary'!$B$4),"",ROUND(SUMIFS('Payments'!$D$7:$D$906,'Payments'!$A$7:$A$906,A175,'Payments'!$C$7:$C$906,"Credit",'Payments'!$B$7:$B$906,"&lt;="&amp;'Summary'!$B$4,'Payments'!$F$7:$F$906,"OK"),2))</f>
        <v/>
      </c>
      <c r="I175" s="7" t="str">
        <f>IF(OR(A175="",Q175&lt;&gt;"",D175&gt;'Summary'!$B$4),"",ROUND(F175-G175-H175,2))</f>
        <v/>
      </c>
      <c r="J175" s="12" t="str">
        <f>IF(OR(A175="",Q175&lt;&gt;"",D175&gt;'Summary'!$B$4),"",IF(I175&lt;=0,0,MAX(0,'Summary'!$B$4-E175)))</f>
        <v/>
      </c>
      <c r="K175" s="16" t="str">
        <f>IF(OR(A175="",Q175&lt;&gt;"",D175&gt;'Summary'!$B$4),"",IF(I175&lt;=0,"",IF(J175=0,"Not due",IF(J175&lt;=30,"1–30 days",IF(J175&lt;=60,"31–60 days",IF(J175&lt;=90,"61–90 days","91+ days"))))))</f>
        <v/>
      </c>
      <c r="L175" s="16" t="str">
        <f>IF(A175="","",IF(Q175&lt;&gt;"","Check row",IF(D175&gt;'Summary'!$B$4,"After as-at date",IF(I175&lt;0,"Overpaid",IF(I175=0,IF(H175&gt;0,"Settled / credited","Paid"),IF(J175&gt;0,IF(G175&gt;0,"Part-paid overdue","Overdue"),IF(G175&gt;0,"Part-paid","Not due")))))))</f>
        <v/>
      </c>
      <c r="M175" s="4"/>
      <c r="N175" s="4"/>
      <c r="O175" s="14"/>
      <c r="P175" s="14"/>
      <c r="Q175" s="16" t="str">
        <f>IF(COUNTA(A175:F175,M175:P175)=0,"",IF(A175="","Missing invoice no.",IF(COUNTIF($A$7:$A$306,A175)&gt;1,"Duplicate invoice no.",IF(B175="","Missing client",IF(OR(NOT(ISNUMBER(D175)),NOT(ISNUMBER(E175))),"Check dates",IF(OR(D175&lt;1,E175&lt;D175),"Check date order",IF(OR(NOT(ISNUMBER(F175)),F175&lt;0),"Check invoice amount","")))))))</f>
        <v/>
      </c>
    </row>
    <row r="176" ht="34" customHeight="1">
      <c r="A176" s="14"/>
      <c r="B176" s="14"/>
      <c r="C176" s="14"/>
      <c r="D176" s="4"/>
      <c r="E176" s="4"/>
      <c r="F176" s="15"/>
      <c r="G176" s="7" t="str">
        <f>IF(OR(A176="",Q176&lt;&gt;"",D176&gt;'Summary'!$B$4),"",ROUND(SUMIFS('Payments'!$D$7:$D$906,'Payments'!$A$7:$A$906,A176,'Payments'!$C$7:$C$906,"Payment",'Payments'!$B$7:$B$906,"&lt;="&amp;'Summary'!$B$4,'Payments'!$F$7:$F$906,"OK"),2))</f>
        <v/>
      </c>
      <c r="H176" s="7" t="str">
        <f>IF(OR(A176="",Q176&lt;&gt;"",D176&gt;'Summary'!$B$4),"",ROUND(SUMIFS('Payments'!$D$7:$D$906,'Payments'!$A$7:$A$906,A176,'Payments'!$C$7:$C$906,"Credit",'Payments'!$B$7:$B$906,"&lt;="&amp;'Summary'!$B$4,'Payments'!$F$7:$F$906,"OK"),2))</f>
        <v/>
      </c>
      <c r="I176" s="7" t="str">
        <f>IF(OR(A176="",Q176&lt;&gt;"",D176&gt;'Summary'!$B$4),"",ROUND(F176-G176-H176,2))</f>
        <v/>
      </c>
      <c r="J176" s="12" t="str">
        <f>IF(OR(A176="",Q176&lt;&gt;"",D176&gt;'Summary'!$B$4),"",IF(I176&lt;=0,0,MAX(0,'Summary'!$B$4-E176)))</f>
        <v/>
      </c>
      <c r="K176" s="16" t="str">
        <f>IF(OR(A176="",Q176&lt;&gt;"",D176&gt;'Summary'!$B$4),"",IF(I176&lt;=0,"",IF(J176=0,"Not due",IF(J176&lt;=30,"1–30 days",IF(J176&lt;=60,"31–60 days",IF(J176&lt;=90,"61–90 days","91+ days"))))))</f>
        <v/>
      </c>
      <c r="L176" s="16" t="str">
        <f>IF(A176="","",IF(Q176&lt;&gt;"","Check row",IF(D176&gt;'Summary'!$B$4,"After as-at date",IF(I176&lt;0,"Overpaid",IF(I176=0,IF(H176&gt;0,"Settled / credited","Paid"),IF(J176&gt;0,IF(G176&gt;0,"Part-paid overdue","Overdue"),IF(G176&gt;0,"Part-paid","Not due")))))))</f>
        <v/>
      </c>
      <c r="M176" s="4"/>
      <c r="N176" s="4"/>
      <c r="O176" s="14"/>
      <c r="P176" s="14"/>
      <c r="Q176" s="16" t="str">
        <f>IF(COUNTA(A176:F176,M176:P176)=0,"",IF(A176="","Missing invoice no.",IF(COUNTIF($A$7:$A$306,A176)&gt;1,"Duplicate invoice no.",IF(B176="","Missing client",IF(OR(NOT(ISNUMBER(D176)),NOT(ISNUMBER(E176))),"Check dates",IF(OR(D176&lt;1,E176&lt;D176),"Check date order",IF(OR(NOT(ISNUMBER(F176)),F176&lt;0),"Check invoice amount","")))))))</f>
        <v/>
      </c>
    </row>
    <row r="177" ht="34" customHeight="1">
      <c r="A177" s="14"/>
      <c r="B177" s="14"/>
      <c r="C177" s="14"/>
      <c r="D177" s="4"/>
      <c r="E177" s="4"/>
      <c r="F177" s="15"/>
      <c r="G177" s="7" t="str">
        <f>IF(OR(A177="",Q177&lt;&gt;"",D177&gt;'Summary'!$B$4),"",ROUND(SUMIFS('Payments'!$D$7:$D$906,'Payments'!$A$7:$A$906,A177,'Payments'!$C$7:$C$906,"Payment",'Payments'!$B$7:$B$906,"&lt;="&amp;'Summary'!$B$4,'Payments'!$F$7:$F$906,"OK"),2))</f>
        <v/>
      </c>
      <c r="H177" s="7" t="str">
        <f>IF(OR(A177="",Q177&lt;&gt;"",D177&gt;'Summary'!$B$4),"",ROUND(SUMIFS('Payments'!$D$7:$D$906,'Payments'!$A$7:$A$906,A177,'Payments'!$C$7:$C$906,"Credit",'Payments'!$B$7:$B$906,"&lt;="&amp;'Summary'!$B$4,'Payments'!$F$7:$F$906,"OK"),2))</f>
        <v/>
      </c>
      <c r="I177" s="7" t="str">
        <f>IF(OR(A177="",Q177&lt;&gt;"",D177&gt;'Summary'!$B$4),"",ROUND(F177-G177-H177,2))</f>
        <v/>
      </c>
      <c r="J177" s="12" t="str">
        <f>IF(OR(A177="",Q177&lt;&gt;"",D177&gt;'Summary'!$B$4),"",IF(I177&lt;=0,0,MAX(0,'Summary'!$B$4-E177)))</f>
        <v/>
      </c>
      <c r="K177" s="16" t="str">
        <f>IF(OR(A177="",Q177&lt;&gt;"",D177&gt;'Summary'!$B$4),"",IF(I177&lt;=0,"",IF(J177=0,"Not due",IF(J177&lt;=30,"1–30 days",IF(J177&lt;=60,"31–60 days",IF(J177&lt;=90,"61–90 days","91+ days"))))))</f>
        <v/>
      </c>
      <c r="L177" s="16" t="str">
        <f>IF(A177="","",IF(Q177&lt;&gt;"","Check row",IF(D177&gt;'Summary'!$B$4,"After as-at date",IF(I177&lt;0,"Overpaid",IF(I177=0,IF(H177&gt;0,"Settled / credited","Paid"),IF(J177&gt;0,IF(G177&gt;0,"Part-paid overdue","Overdue"),IF(G177&gt;0,"Part-paid","Not due")))))))</f>
        <v/>
      </c>
      <c r="M177" s="4"/>
      <c r="N177" s="4"/>
      <c r="O177" s="14"/>
      <c r="P177" s="14"/>
      <c r="Q177" s="16" t="str">
        <f>IF(COUNTA(A177:F177,M177:P177)=0,"",IF(A177="","Missing invoice no.",IF(COUNTIF($A$7:$A$306,A177)&gt;1,"Duplicate invoice no.",IF(B177="","Missing client",IF(OR(NOT(ISNUMBER(D177)),NOT(ISNUMBER(E177))),"Check dates",IF(OR(D177&lt;1,E177&lt;D177),"Check date order",IF(OR(NOT(ISNUMBER(F177)),F177&lt;0),"Check invoice amount","")))))))</f>
        <v/>
      </c>
    </row>
    <row r="178" ht="34" customHeight="1">
      <c r="A178" s="14"/>
      <c r="B178" s="14"/>
      <c r="C178" s="14"/>
      <c r="D178" s="4"/>
      <c r="E178" s="4"/>
      <c r="F178" s="15"/>
      <c r="G178" s="7" t="str">
        <f>IF(OR(A178="",Q178&lt;&gt;"",D178&gt;'Summary'!$B$4),"",ROUND(SUMIFS('Payments'!$D$7:$D$906,'Payments'!$A$7:$A$906,A178,'Payments'!$C$7:$C$906,"Payment",'Payments'!$B$7:$B$906,"&lt;="&amp;'Summary'!$B$4,'Payments'!$F$7:$F$906,"OK"),2))</f>
        <v/>
      </c>
      <c r="H178" s="7" t="str">
        <f>IF(OR(A178="",Q178&lt;&gt;"",D178&gt;'Summary'!$B$4),"",ROUND(SUMIFS('Payments'!$D$7:$D$906,'Payments'!$A$7:$A$906,A178,'Payments'!$C$7:$C$906,"Credit",'Payments'!$B$7:$B$906,"&lt;="&amp;'Summary'!$B$4,'Payments'!$F$7:$F$906,"OK"),2))</f>
        <v/>
      </c>
      <c r="I178" s="7" t="str">
        <f>IF(OR(A178="",Q178&lt;&gt;"",D178&gt;'Summary'!$B$4),"",ROUND(F178-G178-H178,2))</f>
        <v/>
      </c>
      <c r="J178" s="12" t="str">
        <f>IF(OR(A178="",Q178&lt;&gt;"",D178&gt;'Summary'!$B$4),"",IF(I178&lt;=0,0,MAX(0,'Summary'!$B$4-E178)))</f>
        <v/>
      </c>
      <c r="K178" s="16" t="str">
        <f>IF(OR(A178="",Q178&lt;&gt;"",D178&gt;'Summary'!$B$4),"",IF(I178&lt;=0,"",IF(J178=0,"Not due",IF(J178&lt;=30,"1–30 days",IF(J178&lt;=60,"31–60 days",IF(J178&lt;=90,"61–90 days","91+ days"))))))</f>
        <v/>
      </c>
      <c r="L178" s="16" t="str">
        <f>IF(A178="","",IF(Q178&lt;&gt;"","Check row",IF(D178&gt;'Summary'!$B$4,"After as-at date",IF(I178&lt;0,"Overpaid",IF(I178=0,IF(H178&gt;0,"Settled / credited","Paid"),IF(J178&gt;0,IF(G178&gt;0,"Part-paid overdue","Overdue"),IF(G178&gt;0,"Part-paid","Not due")))))))</f>
        <v/>
      </c>
      <c r="M178" s="4"/>
      <c r="N178" s="4"/>
      <c r="O178" s="14"/>
      <c r="P178" s="14"/>
      <c r="Q178" s="16" t="str">
        <f>IF(COUNTA(A178:F178,M178:P178)=0,"",IF(A178="","Missing invoice no.",IF(COUNTIF($A$7:$A$306,A178)&gt;1,"Duplicate invoice no.",IF(B178="","Missing client",IF(OR(NOT(ISNUMBER(D178)),NOT(ISNUMBER(E178))),"Check dates",IF(OR(D178&lt;1,E178&lt;D178),"Check date order",IF(OR(NOT(ISNUMBER(F178)),F178&lt;0),"Check invoice amount","")))))))</f>
        <v/>
      </c>
    </row>
    <row r="179" ht="34" customHeight="1">
      <c r="A179" s="14"/>
      <c r="B179" s="14"/>
      <c r="C179" s="14"/>
      <c r="D179" s="4"/>
      <c r="E179" s="4"/>
      <c r="F179" s="15"/>
      <c r="G179" s="7" t="str">
        <f>IF(OR(A179="",Q179&lt;&gt;"",D179&gt;'Summary'!$B$4),"",ROUND(SUMIFS('Payments'!$D$7:$D$906,'Payments'!$A$7:$A$906,A179,'Payments'!$C$7:$C$906,"Payment",'Payments'!$B$7:$B$906,"&lt;="&amp;'Summary'!$B$4,'Payments'!$F$7:$F$906,"OK"),2))</f>
        <v/>
      </c>
      <c r="H179" s="7" t="str">
        <f>IF(OR(A179="",Q179&lt;&gt;"",D179&gt;'Summary'!$B$4),"",ROUND(SUMIFS('Payments'!$D$7:$D$906,'Payments'!$A$7:$A$906,A179,'Payments'!$C$7:$C$906,"Credit",'Payments'!$B$7:$B$906,"&lt;="&amp;'Summary'!$B$4,'Payments'!$F$7:$F$906,"OK"),2))</f>
        <v/>
      </c>
      <c r="I179" s="7" t="str">
        <f>IF(OR(A179="",Q179&lt;&gt;"",D179&gt;'Summary'!$B$4),"",ROUND(F179-G179-H179,2))</f>
        <v/>
      </c>
      <c r="J179" s="12" t="str">
        <f>IF(OR(A179="",Q179&lt;&gt;"",D179&gt;'Summary'!$B$4),"",IF(I179&lt;=0,0,MAX(0,'Summary'!$B$4-E179)))</f>
        <v/>
      </c>
      <c r="K179" s="16" t="str">
        <f>IF(OR(A179="",Q179&lt;&gt;"",D179&gt;'Summary'!$B$4),"",IF(I179&lt;=0,"",IF(J179=0,"Not due",IF(J179&lt;=30,"1–30 days",IF(J179&lt;=60,"31–60 days",IF(J179&lt;=90,"61–90 days","91+ days"))))))</f>
        <v/>
      </c>
      <c r="L179" s="16" t="str">
        <f>IF(A179="","",IF(Q179&lt;&gt;"","Check row",IF(D179&gt;'Summary'!$B$4,"After as-at date",IF(I179&lt;0,"Overpaid",IF(I179=0,IF(H179&gt;0,"Settled / credited","Paid"),IF(J179&gt;0,IF(G179&gt;0,"Part-paid overdue","Overdue"),IF(G179&gt;0,"Part-paid","Not due")))))))</f>
        <v/>
      </c>
      <c r="M179" s="4"/>
      <c r="N179" s="4"/>
      <c r="O179" s="14"/>
      <c r="P179" s="14"/>
      <c r="Q179" s="16" t="str">
        <f>IF(COUNTA(A179:F179,M179:P179)=0,"",IF(A179="","Missing invoice no.",IF(COUNTIF($A$7:$A$306,A179)&gt;1,"Duplicate invoice no.",IF(B179="","Missing client",IF(OR(NOT(ISNUMBER(D179)),NOT(ISNUMBER(E179))),"Check dates",IF(OR(D179&lt;1,E179&lt;D179),"Check date order",IF(OR(NOT(ISNUMBER(F179)),F179&lt;0),"Check invoice amount","")))))))</f>
        <v/>
      </c>
    </row>
    <row r="180" ht="34" customHeight="1">
      <c r="A180" s="14"/>
      <c r="B180" s="14"/>
      <c r="C180" s="14"/>
      <c r="D180" s="4"/>
      <c r="E180" s="4"/>
      <c r="F180" s="15"/>
      <c r="G180" s="7" t="str">
        <f>IF(OR(A180="",Q180&lt;&gt;"",D180&gt;'Summary'!$B$4),"",ROUND(SUMIFS('Payments'!$D$7:$D$906,'Payments'!$A$7:$A$906,A180,'Payments'!$C$7:$C$906,"Payment",'Payments'!$B$7:$B$906,"&lt;="&amp;'Summary'!$B$4,'Payments'!$F$7:$F$906,"OK"),2))</f>
        <v/>
      </c>
      <c r="H180" s="7" t="str">
        <f>IF(OR(A180="",Q180&lt;&gt;"",D180&gt;'Summary'!$B$4),"",ROUND(SUMIFS('Payments'!$D$7:$D$906,'Payments'!$A$7:$A$906,A180,'Payments'!$C$7:$C$906,"Credit",'Payments'!$B$7:$B$906,"&lt;="&amp;'Summary'!$B$4,'Payments'!$F$7:$F$906,"OK"),2))</f>
        <v/>
      </c>
      <c r="I180" s="7" t="str">
        <f>IF(OR(A180="",Q180&lt;&gt;"",D180&gt;'Summary'!$B$4),"",ROUND(F180-G180-H180,2))</f>
        <v/>
      </c>
      <c r="J180" s="12" t="str">
        <f>IF(OR(A180="",Q180&lt;&gt;"",D180&gt;'Summary'!$B$4),"",IF(I180&lt;=0,0,MAX(0,'Summary'!$B$4-E180)))</f>
        <v/>
      </c>
      <c r="K180" s="16" t="str">
        <f>IF(OR(A180="",Q180&lt;&gt;"",D180&gt;'Summary'!$B$4),"",IF(I180&lt;=0,"",IF(J180=0,"Not due",IF(J180&lt;=30,"1–30 days",IF(J180&lt;=60,"31–60 days",IF(J180&lt;=90,"61–90 days","91+ days"))))))</f>
        <v/>
      </c>
      <c r="L180" s="16" t="str">
        <f>IF(A180="","",IF(Q180&lt;&gt;"","Check row",IF(D180&gt;'Summary'!$B$4,"After as-at date",IF(I180&lt;0,"Overpaid",IF(I180=0,IF(H180&gt;0,"Settled / credited","Paid"),IF(J180&gt;0,IF(G180&gt;0,"Part-paid overdue","Overdue"),IF(G180&gt;0,"Part-paid","Not due")))))))</f>
        <v/>
      </c>
      <c r="M180" s="4"/>
      <c r="N180" s="4"/>
      <c r="O180" s="14"/>
      <c r="P180" s="14"/>
      <c r="Q180" s="16" t="str">
        <f>IF(COUNTA(A180:F180,M180:P180)=0,"",IF(A180="","Missing invoice no.",IF(COUNTIF($A$7:$A$306,A180)&gt;1,"Duplicate invoice no.",IF(B180="","Missing client",IF(OR(NOT(ISNUMBER(D180)),NOT(ISNUMBER(E180))),"Check dates",IF(OR(D180&lt;1,E180&lt;D180),"Check date order",IF(OR(NOT(ISNUMBER(F180)),F180&lt;0),"Check invoice amount","")))))))</f>
        <v/>
      </c>
    </row>
    <row r="181" ht="34" customHeight="1">
      <c r="A181" s="14"/>
      <c r="B181" s="14"/>
      <c r="C181" s="14"/>
      <c r="D181" s="4"/>
      <c r="E181" s="4"/>
      <c r="F181" s="15"/>
      <c r="G181" s="7" t="str">
        <f>IF(OR(A181="",Q181&lt;&gt;"",D181&gt;'Summary'!$B$4),"",ROUND(SUMIFS('Payments'!$D$7:$D$906,'Payments'!$A$7:$A$906,A181,'Payments'!$C$7:$C$906,"Payment",'Payments'!$B$7:$B$906,"&lt;="&amp;'Summary'!$B$4,'Payments'!$F$7:$F$906,"OK"),2))</f>
        <v/>
      </c>
      <c r="H181" s="7" t="str">
        <f>IF(OR(A181="",Q181&lt;&gt;"",D181&gt;'Summary'!$B$4),"",ROUND(SUMIFS('Payments'!$D$7:$D$906,'Payments'!$A$7:$A$906,A181,'Payments'!$C$7:$C$906,"Credit",'Payments'!$B$7:$B$906,"&lt;="&amp;'Summary'!$B$4,'Payments'!$F$7:$F$906,"OK"),2))</f>
        <v/>
      </c>
      <c r="I181" s="7" t="str">
        <f>IF(OR(A181="",Q181&lt;&gt;"",D181&gt;'Summary'!$B$4),"",ROUND(F181-G181-H181,2))</f>
        <v/>
      </c>
      <c r="J181" s="12" t="str">
        <f>IF(OR(A181="",Q181&lt;&gt;"",D181&gt;'Summary'!$B$4),"",IF(I181&lt;=0,0,MAX(0,'Summary'!$B$4-E181)))</f>
        <v/>
      </c>
      <c r="K181" s="16" t="str">
        <f>IF(OR(A181="",Q181&lt;&gt;"",D181&gt;'Summary'!$B$4),"",IF(I181&lt;=0,"",IF(J181=0,"Not due",IF(J181&lt;=30,"1–30 days",IF(J181&lt;=60,"31–60 days",IF(J181&lt;=90,"61–90 days","91+ days"))))))</f>
        <v/>
      </c>
      <c r="L181" s="16" t="str">
        <f>IF(A181="","",IF(Q181&lt;&gt;"","Check row",IF(D181&gt;'Summary'!$B$4,"After as-at date",IF(I181&lt;0,"Overpaid",IF(I181=0,IF(H181&gt;0,"Settled / credited","Paid"),IF(J181&gt;0,IF(G181&gt;0,"Part-paid overdue","Overdue"),IF(G181&gt;0,"Part-paid","Not due")))))))</f>
        <v/>
      </c>
      <c r="M181" s="4"/>
      <c r="N181" s="4"/>
      <c r="O181" s="14"/>
      <c r="P181" s="14"/>
      <c r="Q181" s="16" t="str">
        <f>IF(COUNTA(A181:F181,M181:P181)=0,"",IF(A181="","Missing invoice no.",IF(COUNTIF($A$7:$A$306,A181)&gt;1,"Duplicate invoice no.",IF(B181="","Missing client",IF(OR(NOT(ISNUMBER(D181)),NOT(ISNUMBER(E181))),"Check dates",IF(OR(D181&lt;1,E181&lt;D181),"Check date order",IF(OR(NOT(ISNUMBER(F181)),F181&lt;0),"Check invoice amount","")))))))</f>
        <v/>
      </c>
    </row>
    <row r="182" ht="34" customHeight="1">
      <c r="A182" s="14"/>
      <c r="B182" s="14"/>
      <c r="C182" s="14"/>
      <c r="D182" s="4"/>
      <c r="E182" s="4"/>
      <c r="F182" s="15"/>
      <c r="G182" s="7" t="str">
        <f>IF(OR(A182="",Q182&lt;&gt;"",D182&gt;'Summary'!$B$4),"",ROUND(SUMIFS('Payments'!$D$7:$D$906,'Payments'!$A$7:$A$906,A182,'Payments'!$C$7:$C$906,"Payment",'Payments'!$B$7:$B$906,"&lt;="&amp;'Summary'!$B$4,'Payments'!$F$7:$F$906,"OK"),2))</f>
        <v/>
      </c>
      <c r="H182" s="7" t="str">
        <f>IF(OR(A182="",Q182&lt;&gt;"",D182&gt;'Summary'!$B$4),"",ROUND(SUMIFS('Payments'!$D$7:$D$906,'Payments'!$A$7:$A$906,A182,'Payments'!$C$7:$C$906,"Credit",'Payments'!$B$7:$B$906,"&lt;="&amp;'Summary'!$B$4,'Payments'!$F$7:$F$906,"OK"),2))</f>
        <v/>
      </c>
      <c r="I182" s="7" t="str">
        <f>IF(OR(A182="",Q182&lt;&gt;"",D182&gt;'Summary'!$B$4),"",ROUND(F182-G182-H182,2))</f>
        <v/>
      </c>
      <c r="J182" s="12" t="str">
        <f>IF(OR(A182="",Q182&lt;&gt;"",D182&gt;'Summary'!$B$4),"",IF(I182&lt;=0,0,MAX(0,'Summary'!$B$4-E182)))</f>
        <v/>
      </c>
      <c r="K182" s="16" t="str">
        <f>IF(OR(A182="",Q182&lt;&gt;"",D182&gt;'Summary'!$B$4),"",IF(I182&lt;=0,"",IF(J182=0,"Not due",IF(J182&lt;=30,"1–30 days",IF(J182&lt;=60,"31–60 days",IF(J182&lt;=90,"61–90 days","91+ days"))))))</f>
        <v/>
      </c>
      <c r="L182" s="16" t="str">
        <f>IF(A182="","",IF(Q182&lt;&gt;"","Check row",IF(D182&gt;'Summary'!$B$4,"After as-at date",IF(I182&lt;0,"Overpaid",IF(I182=0,IF(H182&gt;0,"Settled / credited","Paid"),IF(J182&gt;0,IF(G182&gt;0,"Part-paid overdue","Overdue"),IF(G182&gt;0,"Part-paid","Not due")))))))</f>
        <v/>
      </c>
      <c r="M182" s="4"/>
      <c r="N182" s="4"/>
      <c r="O182" s="14"/>
      <c r="P182" s="14"/>
      <c r="Q182" s="16" t="str">
        <f>IF(COUNTA(A182:F182,M182:P182)=0,"",IF(A182="","Missing invoice no.",IF(COUNTIF($A$7:$A$306,A182)&gt;1,"Duplicate invoice no.",IF(B182="","Missing client",IF(OR(NOT(ISNUMBER(D182)),NOT(ISNUMBER(E182))),"Check dates",IF(OR(D182&lt;1,E182&lt;D182),"Check date order",IF(OR(NOT(ISNUMBER(F182)),F182&lt;0),"Check invoice amount","")))))))</f>
        <v/>
      </c>
    </row>
    <row r="183" ht="34" customHeight="1">
      <c r="A183" s="14"/>
      <c r="B183" s="14"/>
      <c r="C183" s="14"/>
      <c r="D183" s="4"/>
      <c r="E183" s="4"/>
      <c r="F183" s="15"/>
      <c r="G183" s="7" t="str">
        <f>IF(OR(A183="",Q183&lt;&gt;"",D183&gt;'Summary'!$B$4),"",ROUND(SUMIFS('Payments'!$D$7:$D$906,'Payments'!$A$7:$A$906,A183,'Payments'!$C$7:$C$906,"Payment",'Payments'!$B$7:$B$906,"&lt;="&amp;'Summary'!$B$4,'Payments'!$F$7:$F$906,"OK"),2))</f>
        <v/>
      </c>
      <c r="H183" s="7" t="str">
        <f>IF(OR(A183="",Q183&lt;&gt;"",D183&gt;'Summary'!$B$4),"",ROUND(SUMIFS('Payments'!$D$7:$D$906,'Payments'!$A$7:$A$906,A183,'Payments'!$C$7:$C$906,"Credit",'Payments'!$B$7:$B$906,"&lt;="&amp;'Summary'!$B$4,'Payments'!$F$7:$F$906,"OK"),2))</f>
        <v/>
      </c>
      <c r="I183" s="7" t="str">
        <f>IF(OR(A183="",Q183&lt;&gt;"",D183&gt;'Summary'!$B$4),"",ROUND(F183-G183-H183,2))</f>
        <v/>
      </c>
      <c r="J183" s="12" t="str">
        <f>IF(OR(A183="",Q183&lt;&gt;"",D183&gt;'Summary'!$B$4),"",IF(I183&lt;=0,0,MAX(0,'Summary'!$B$4-E183)))</f>
        <v/>
      </c>
      <c r="K183" s="16" t="str">
        <f>IF(OR(A183="",Q183&lt;&gt;"",D183&gt;'Summary'!$B$4),"",IF(I183&lt;=0,"",IF(J183=0,"Not due",IF(J183&lt;=30,"1–30 days",IF(J183&lt;=60,"31–60 days",IF(J183&lt;=90,"61–90 days","91+ days"))))))</f>
        <v/>
      </c>
      <c r="L183" s="16" t="str">
        <f>IF(A183="","",IF(Q183&lt;&gt;"","Check row",IF(D183&gt;'Summary'!$B$4,"After as-at date",IF(I183&lt;0,"Overpaid",IF(I183=0,IF(H183&gt;0,"Settled / credited","Paid"),IF(J183&gt;0,IF(G183&gt;0,"Part-paid overdue","Overdue"),IF(G183&gt;0,"Part-paid","Not due")))))))</f>
        <v/>
      </c>
      <c r="M183" s="4"/>
      <c r="N183" s="4"/>
      <c r="O183" s="14"/>
      <c r="P183" s="14"/>
      <c r="Q183" s="16" t="str">
        <f>IF(COUNTA(A183:F183,M183:P183)=0,"",IF(A183="","Missing invoice no.",IF(COUNTIF($A$7:$A$306,A183)&gt;1,"Duplicate invoice no.",IF(B183="","Missing client",IF(OR(NOT(ISNUMBER(D183)),NOT(ISNUMBER(E183))),"Check dates",IF(OR(D183&lt;1,E183&lt;D183),"Check date order",IF(OR(NOT(ISNUMBER(F183)),F183&lt;0),"Check invoice amount","")))))))</f>
        <v/>
      </c>
    </row>
    <row r="184" ht="34" customHeight="1">
      <c r="A184" s="14"/>
      <c r="B184" s="14"/>
      <c r="C184" s="14"/>
      <c r="D184" s="4"/>
      <c r="E184" s="4"/>
      <c r="F184" s="15"/>
      <c r="G184" s="7" t="str">
        <f>IF(OR(A184="",Q184&lt;&gt;"",D184&gt;'Summary'!$B$4),"",ROUND(SUMIFS('Payments'!$D$7:$D$906,'Payments'!$A$7:$A$906,A184,'Payments'!$C$7:$C$906,"Payment",'Payments'!$B$7:$B$906,"&lt;="&amp;'Summary'!$B$4,'Payments'!$F$7:$F$906,"OK"),2))</f>
        <v/>
      </c>
      <c r="H184" s="7" t="str">
        <f>IF(OR(A184="",Q184&lt;&gt;"",D184&gt;'Summary'!$B$4),"",ROUND(SUMIFS('Payments'!$D$7:$D$906,'Payments'!$A$7:$A$906,A184,'Payments'!$C$7:$C$906,"Credit",'Payments'!$B$7:$B$906,"&lt;="&amp;'Summary'!$B$4,'Payments'!$F$7:$F$906,"OK"),2))</f>
        <v/>
      </c>
      <c r="I184" s="7" t="str">
        <f>IF(OR(A184="",Q184&lt;&gt;"",D184&gt;'Summary'!$B$4),"",ROUND(F184-G184-H184,2))</f>
        <v/>
      </c>
      <c r="J184" s="12" t="str">
        <f>IF(OR(A184="",Q184&lt;&gt;"",D184&gt;'Summary'!$B$4),"",IF(I184&lt;=0,0,MAX(0,'Summary'!$B$4-E184)))</f>
        <v/>
      </c>
      <c r="K184" s="16" t="str">
        <f>IF(OR(A184="",Q184&lt;&gt;"",D184&gt;'Summary'!$B$4),"",IF(I184&lt;=0,"",IF(J184=0,"Not due",IF(J184&lt;=30,"1–30 days",IF(J184&lt;=60,"31–60 days",IF(J184&lt;=90,"61–90 days","91+ days"))))))</f>
        <v/>
      </c>
      <c r="L184" s="16" t="str">
        <f>IF(A184="","",IF(Q184&lt;&gt;"","Check row",IF(D184&gt;'Summary'!$B$4,"After as-at date",IF(I184&lt;0,"Overpaid",IF(I184=0,IF(H184&gt;0,"Settled / credited","Paid"),IF(J184&gt;0,IF(G184&gt;0,"Part-paid overdue","Overdue"),IF(G184&gt;0,"Part-paid","Not due")))))))</f>
        <v/>
      </c>
      <c r="M184" s="4"/>
      <c r="N184" s="4"/>
      <c r="O184" s="14"/>
      <c r="P184" s="14"/>
      <c r="Q184" s="16" t="str">
        <f>IF(COUNTA(A184:F184,M184:P184)=0,"",IF(A184="","Missing invoice no.",IF(COUNTIF($A$7:$A$306,A184)&gt;1,"Duplicate invoice no.",IF(B184="","Missing client",IF(OR(NOT(ISNUMBER(D184)),NOT(ISNUMBER(E184))),"Check dates",IF(OR(D184&lt;1,E184&lt;D184),"Check date order",IF(OR(NOT(ISNUMBER(F184)),F184&lt;0),"Check invoice amount","")))))))</f>
        <v/>
      </c>
    </row>
    <row r="185" ht="34" customHeight="1">
      <c r="A185" s="14"/>
      <c r="B185" s="14"/>
      <c r="C185" s="14"/>
      <c r="D185" s="4"/>
      <c r="E185" s="4"/>
      <c r="F185" s="15"/>
      <c r="G185" s="7" t="str">
        <f>IF(OR(A185="",Q185&lt;&gt;"",D185&gt;'Summary'!$B$4),"",ROUND(SUMIFS('Payments'!$D$7:$D$906,'Payments'!$A$7:$A$906,A185,'Payments'!$C$7:$C$906,"Payment",'Payments'!$B$7:$B$906,"&lt;="&amp;'Summary'!$B$4,'Payments'!$F$7:$F$906,"OK"),2))</f>
        <v/>
      </c>
      <c r="H185" s="7" t="str">
        <f>IF(OR(A185="",Q185&lt;&gt;"",D185&gt;'Summary'!$B$4),"",ROUND(SUMIFS('Payments'!$D$7:$D$906,'Payments'!$A$7:$A$906,A185,'Payments'!$C$7:$C$906,"Credit",'Payments'!$B$7:$B$906,"&lt;="&amp;'Summary'!$B$4,'Payments'!$F$7:$F$906,"OK"),2))</f>
        <v/>
      </c>
      <c r="I185" s="7" t="str">
        <f>IF(OR(A185="",Q185&lt;&gt;"",D185&gt;'Summary'!$B$4),"",ROUND(F185-G185-H185,2))</f>
        <v/>
      </c>
      <c r="J185" s="12" t="str">
        <f>IF(OR(A185="",Q185&lt;&gt;"",D185&gt;'Summary'!$B$4),"",IF(I185&lt;=0,0,MAX(0,'Summary'!$B$4-E185)))</f>
        <v/>
      </c>
      <c r="K185" s="16" t="str">
        <f>IF(OR(A185="",Q185&lt;&gt;"",D185&gt;'Summary'!$B$4),"",IF(I185&lt;=0,"",IF(J185=0,"Not due",IF(J185&lt;=30,"1–30 days",IF(J185&lt;=60,"31–60 days",IF(J185&lt;=90,"61–90 days","91+ days"))))))</f>
        <v/>
      </c>
      <c r="L185" s="16" t="str">
        <f>IF(A185="","",IF(Q185&lt;&gt;"","Check row",IF(D185&gt;'Summary'!$B$4,"After as-at date",IF(I185&lt;0,"Overpaid",IF(I185=0,IF(H185&gt;0,"Settled / credited","Paid"),IF(J185&gt;0,IF(G185&gt;0,"Part-paid overdue","Overdue"),IF(G185&gt;0,"Part-paid","Not due")))))))</f>
        <v/>
      </c>
      <c r="M185" s="4"/>
      <c r="N185" s="4"/>
      <c r="O185" s="14"/>
      <c r="P185" s="14"/>
      <c r="Q185" s="16" t="str">
        <f>IF(COUNTA(A185:F185,M185:P185)=0,"",IF(A185="","Missing invoice no.",IF(COUNTIF($A$7:$A$306,A185)&gt;1,"Duplicate invoice no.",IF(B185="","Missing client",IF(OR(NOT(ISNUMBER(D185)),NOT(ISNUMBER(E185))),"Check dates",IF(OR(D185&lt;1,E185&lt;D185),"Check date order",IF(OR(NOT(ISNUMBER(F185)),F185&lt;0),"Check invoice amount","")))))))</f>
        <v/>
      </c>
    </row>
    <row r="186" ht="34" customHeight="1">
      <c r="A186" s="14"/>
      <c r="B186" s="14"/>
      <c r="C186" s="14"/>
      <c r="D186" s="4"/>
      <c r="E186" s="4"/>
      <c r="F186" s="15"/>
      <c r="G186" s="7" t="str">
        <f>IF(OR(A186="",Q186&lt;&gt;"",D186&gt;'Summary'!$B$4),"",ROUND(SUMIFS('Payments'!$D$7:$D$906,'Payments'!$A$7:$A$906,A186,'Payments'!$C$7:$C$906,"Payment",'Payments'!$B$7:$B$906,"&lt;="&amp;'Summary'!$B$4,'Payments'!$F$7:$F$906,"OK"),2))</f>
        <v/>
      </c>
      <c r="H186" s="7" t="str">
        <f>IF(OR(A186="",Q186&lt;&gt;"",D186&gt;'Summary'!$B$4),"",ROUND(SUMIFS('Payments'!$D$7:$D$906,'Payments'!$A$7:$A$906,A186,'Payments'!$C$7:$C$906,"Credit",'Payments'!$B$7:$B$906,"&lt;="&amp;'Summary'!$B$4,'Payments'!$F$7:$F$906,"OK"),2))</f>
        <v/>
      </c>
      <c r="I186" s="7" t="str">
        <f>IF(OR(A186="",Q186&lt;&gt;"",D186&gt;'Summary'!$B$4),"",ROUND(F186-G186-H186,2))</f>
        <v/>
      </c>
      <c r="J186" s="12" t="str">
        <f>IF(OR(A186="",Q186&lt;&gt;"",D186&gt;'Summary'!$B$4),"",IF(I186&lt;=0,0,MAX(0,'Summary'!$B$4-E186)))</f>
        <v/>
      </c>
      <c r="K186" s="16" t="str">
        <f>IF(OR(A186="",Q186&lt;&gt;"",D186&gt;'Summary'!$B$4),"",IF(I186&lt;=0,"",IF(J186=0,"Not due",IF(J186&lt;=30,"1–30 days",IF(J186&lt;=60,"31–60 days",IF(J186&lt;=90,"61–90 days","91+ days"))))))</f>
        <v/>
      </c>
      <c r="L186" s="16" t="str">
        <f>IF(A186="","",IF(Q186&lt;&gt;"","Check row",IF(D186&gt;'Summary'!$B$4,"After as-at date",IF(I186&lt;0,"Overpaid",IF(I186=0,IF(H186&gt;0,"Settled / credited","Paid"),IF(J186&gt;0,IF(G186&gt;0,"Part-paid overdue","Overdue"),IF(G186&gt;0,"Part-paid","Not due")))))))</f>
        <v/>
      </c>
      <c r="M186" s="4"/>
      <c r="N186" s="4"/>
      <c r="O186" s="14"/>
      <c r="P186" s="14"/>
      <c r="Q186" s="16" t="str">
        <f>IF(COUNTA(A186:F186,M186:P186)=0,"",IF(A186="","Missing invoice no.",IF(COUNTIF($A$7:$A$306,A186)&gt;1,"Duplicate invoice no.",IF(B186="","Missing client",IF(OR(NOT(ISNUMBER(D186)),NOT(ISNUMBER(E186))),"Check dates",IF(OR(D186&lt;1,E186&lt;D186),"Check date order",IF(OR(NOT(ISNUMBER(F186)),F186&lt;0),"Check invoice amount","")))))))</f>
        <v/>
      </c>
    </row>
    <row r="187" ht="34" customHeight="1">
      <c r="A187" s="14"/>
      <c r="B187" s="14"/>
      <c r="C187" s="14"/>
      <c r="D187" s="4"/>
      <c r="E187" s="4"/>
      <c r="F187" s="15"/>
      <c r="G187" s="7" t="str">
        <f>IF(OR(A187="",Q187&lt;&gt;"",D187&gt;'Summary'!$B$4),"",ROUND(SUMIFS('Payments'!$D$7:$D$906,'Payments'!$A$7:$A$906,A187,'Payments'!$C$7:$C$906,"Payment",'Payments'!$B$7:$B$906,"&lt;="&amp;'Summary'!$B$4,'Payments'!$F$7:$F$906,"OK"),2))</f>
        <v/>
      </c>
      <c r="H187" s="7" t="str">
        <f>IF(OR(A187="",Q187&lt;&gt;"",D187&gt;'Summary'!$B$4),"",ROUND(SUMIFS('Payments'!$D$7:$D$906,'Payments'!$A$7:$A$906,A187,'Payments'!$C$7:$C$906,"Credit",'Payments'!$B$7:$B$906,"&lt;="&amp;'Summary'!$B$4,'Payments'!$F$7:$F$906,"OK"),2))</f>
        <v/>
      </c>
      <c r="I187" s="7" t="str">
        <f>IF(OR(A187="",Q187&lt;&gt;"",D187&gt;'Summary'!$B$4),"",ROUND(F187-G187-H187,2))</f>
        <v/>
      </c>
      <c r="J187" s="12" t="str">
        <f>IF(OR(A187="",Q187&lt;&gt;"",D187&gt;'Summary'!$B$4),"",IF(I187&lt;=0,0,MAX(0,'Summary'!$B$4-E187)))</f>
        <v/>
      </c>
      <c r="K187" s="16" t="str">
        <f>IF(OR(A187="",Q187&lt;&gt;"",D187&gt;'Summary'!$B$4),"",IF(I187&lt;=0,"",IF(J187=0,"Not due",IF(J187&lt;=30,"1–30 days",IF(J187&lt;=60,"31–60 days",IF(J187&lt;=90,"61–90 days","91+ days"))))))</f>
        <v/>
      </c>
      <c r="L187" s="16" t="str">
        <f>IF(A187="","",IF(Q187&lt;&gt;"","Check row",IF(D187&gt;'Summary'!$B$4,"After as-at date",IF(I187&lt;0,"Overpaid",IF(I187=0,IF(H187&gt;0,"Settled / credited","Paid"),IF(J187&gt;0,IF(G187&gt;0,"Part-paid overdue","Overdue"),IF(G187&gt;0,"Part-paid","Not due")))))))</f>
        <v/>
      </c>
      <c r="M187" s="4"/>
      <c r="N187" s="4"/>
      <c r="O187" s="14"/>
      <c r="P187" s="14"/>
      <c r="Q187" s="16" t="str">
        <f>IF(COUNTA(A187:F187,M187:P187)=0,"",IF(A187="","Missing invoice no.",IF(COUNTIF($A$7:$A$306,A187)&gt;1,"Duplicate invoice no.",IF(B187="","Missing client",IF(OR(NOT(ISNUMBER(D187)),NOT(ISNUMBER(E187))),"Check dates",IF(OR(D187&lt;1,E187&lt;D187),"Check date order",IF(OR(NOT(ISNUMBER(F187)),F187&lt;0),"Check invoice amount","")))))))</f>
        <v/>
      </c>
    </row>
    <row r="188" ht="34" customHeight="1">
      <c r="A188" s="14"/>
      <c r="B188" s="14"/>
      <c r="C188" s="14"/>
      <c r="D188" s="4"/>
      <c r="E188" s="4"/>
      <c r="F188" s="15"/>
      <c r="G188" s="7" t="str">
        <f>IF(OR(A188="",Q188&lt;&gt;"",D188&gt;'Summary'!$B$4),"",ROUND(SUMIFS('Payments'!$D$7:$D$906,'Payments'!$A$7:$A$906,A188,'Payments'!$C$7:$C$906,"Payment",'Payments'!$B$7:$B$906,"&lt;="&amp;'Summary'!$B$4,'Payments'!$F$7:$F$906,"OK"),2))</f>
        <v/>
      </c>
      <c r="H188" s="7" t="str">
        <f>IF(OR(A188="",Q188&lt;&gt;"",D188&gt;'Summary'!$B$4),"",ROUND(SUMIFS('Payments'!$D$7:$D$906,'Payments'!$A$7:$A$906,A188,'Payments'!$C$7:$C$906,"Credit",'Payments'!$B$7:$B$906,"&lt;="&amp;'Summary'!$B$4,'Payments'!$F$7:$F$906,"OK"),2))</f>
        <v/>
      </c>
      <c r="I188" s="7" t="str">
        <f>IF(OR(A188="",Q188&lt;&gt;"",D188&gt;'Summary'!$B$4),"",ROUND(F188-G188-H188,2))</f>
        <v/>
      </c>
      <c r="J188" s="12" t="str">
        <f>IF(OR(A188="",Q188&lt;&gt;"",D188&gt;'Summary'!$B$4),"",IF(I188&lt;=0,0,MAX(0,'Summary'!$B$4-E188)))</f>
        <v/>
      </c>
      <c r="K188" s="16" t="str">
        <f>IF(OR(A188="",Q188&lt;&gt;"",D188&gt;'Summary'!$B$4),"",IF(I188&lt;=0,"",IF(J188=0,"Not due",IF(J188&lt;=30,"1–30 days",IF(J188&lt;=60,"31–60 days",IF(J188&lt;=90,"61–90 days","91+ days"))))))</f>
        <v/>
      </c>
      <c r="L188" s="16" t="str">
        <f>IF(A188="","",IF(Q188&lt;&gt;"","Check row",IF(D188&gt;'Summary'!$B$4,"After as-at date",IF(I188&lt;0,"Overpaid",IF(I188=0,IF(H188&gt;0,"Settled / credited","Paid"),IF(J188&gt;0,IF(G188&gt;0,"Part-paid overdue","Overdue"),IF(G188&gt;0,"Part-paid","Not due")))))))</f>
        <v/>
      </c>
      <c r="M188" s="4"/>
      <c r="N188" s="4"/>
      <c r="O188" s="14"/>
      <c r="P188" s="14"/>
      <c r="Q188" s="16" t="str">
        <f>IF(COUNTA(A188:F188,M188:P188)=0,"",IF(A188="","Missing invoice no.",IF(COUNTIF($A$7:$A$306,A188)&gt;1,"Duplicate invoice no.",IF(B188="","Missing client",IF(OR(NOT(ISNUMBER(D188)),NOT(ISNUMBER(E188))),"Check dates",IF(OR(D188&lt;1,E188&lt;D188),"Check date order",IF(OR(NOT(ISNUMBER(F188)),F188&lt;0),"Check invoice amount","")))))))</f>
        <v/>
      </c>
    </row>
    <row r="189" ht="34" customHeight="1">
      <c r="A189" s="14"/>
      <c r="B189" s="14"/>
      <c r="C189" s="14"/>
      <c r="D189" s="4"/>
      <c r="E189" s="4"/>
      <c r="F189" s="15"/>
      <c r="G189" s="7" t="str">
        <f>IF(OR(A189="",Q189&lt;&gt;"",D189&gt;'Summary'!$B$4),"",ROUND(SUMIFS('Payments'!$D$7:$D$906,'Payments'!$A$7:$A$906,A189,'Payments'!$C$7:$C$906,"Payment",'Payments'!$B$7:$B$906,"&lt;="&amp;'Summary'!$B$4,'Payments'!$F$7:$F$906,"OK"),2))</f>
        <v/>
      </c>
      <c r="H189" s="7" t="str">
        <f>IF(OR(A189="",Q189&lt;&gt;"",D189&gt;'Summary'!$B$4),"",ROUND(SUMIFS('Payments'!$D$7:$D$906,'Payments'!$A$7:$A$906,A189,'Payments'!$C$7:$C$906,"Credit",'Payments'!$B$7:$B$906,"&lt;="&amp;'Summary'!$B$4,'Payments'!$F$7:$F$906,"OK"),2))</f>
        <v/>
      </c>
      <c r="I189" s="7" t="str">
        <f>IF(OR(A189="",Q189&lt;&gt;"",D189&gt;'Summary'!$B$4),"",ROUND(F189-G189-H189,2))</f>
        <v/>
      </c>
      <c r="J189" s="12" t="str">
        <f>IF(OR(A189="",Q189&lt;&gt;"",D189&gt;'Summary'!$B$4),"",IF(I189&lt;=0,0,MAX(0,'Summary'!$B$4-E189)))</f>
        <v/>
      </c>
      <c r="K189" s="16" t="str">
        <f>IF(OR(A189="",Q189&lt;&gt;"",D189&gt;'Summary'!$B$4),"",IF(I189&lt;=0,"",IF(J189=0,"Not due",IF(J189&lt;=30,"1–30 days",IF(J189&lt;=60,"31–60 days",IF(J189&lt;=90,"61–90 days","91+ days"))))))</f>
        <v/>
      </c>
      <c r="L189" s="16" t="str">
        <f>IF(A189="","",IF(Q189&lt;&gt;"","Check row",IF(D189&gt;'Summary'!$B$4,"After as-at date",IF(I189&lt;0,"Overpaid",IF(I189=0,IF(H189&gt;0,"Settled / credited","Paid"),IF(J189&gt;0,IF(G189&gt;0,"Part-paid overdue","Overdue"),IF(G189&gt;0,"Part-paid","Not due")))))))</f>
        <v/>
      </c>
      <c r="M189" s="4"/>
      <c r="N189" s="4"/>
      <c r="O189" s="14"/>
      <c r="P189" s="14"/>
      <c r="Q189" s="16" t="str">
        <f>IF(COUNTA(A189:F189,M189:P189)=0,"",IF(A189="","Missing invoice no.",IF(COUNTIF($A$7:$A$306,A189)&gt;1,"Duplicate invoice no.",IF(B189="","Missing client",IF(OR(NOT(ISNUMBER(D189)),NOT(ISNUMBER(E189))),"Check dates",IF(OR(D189&lt;1,E189&lt;D189),"Check date order",IF(OR(NOT(ISNUMBER(F189)),F189&lt;0),"Check invoice amount","")))))))</f>
        <v/>
      </c>
    </row>
    <row r="190" ht="34" customHeight="1">
      <c r="A190" s="14"/>
      <c r="B190" s="14"/>
      <c r="C190" s="14"/>
      <c r="D190" s="4"/>
      <c r="E190" s="4"/>
      <c r="F190" s="15"/>
      <c r="G190" s="7" t="str">
        <f>IF(OR(A190="",Q190&lt;&gt;"",D190&gt;'Summary'!$B$4),"",ROUND(SUMIFS('Payments'!$D$7:$D$906,'Payments'!$A$7:$A$906,A190,'Payments'!$C$7:$C$906,"Payment",'Payments'!$B$7:$B$906,"&lt;="&amp;'Summary'!$B$4,'Payments'!$F$7:$F$906,"OK"),2))</f>
        <v/>
      </c>
      <c r="H190" s="7" t="str">
        <f>IF(OR(A190="",Q190&lt;&gt;"",D190&gt;'Summary'!$B$4),"",ROUND(SUMIFS('Payments'!$D$7:$D$906,'Payments'!$A$7:$A$906,A190,'Payments'!$C$7:$C$906,"Credit",'Payments'!$B$7:$B$906,"&lt;="&amp;'Summary'!$B$4,'Payments'!$F$7:$F$906,"OK"),2))</f>
        <v/>
      </c>
      <c r="I190" s="7" t="str">
        <f>IF(OR(A190="",Q190&lt;&gt;"",D190&gt;'Summary'!$B$4),"",ROUND(F190-G190-H190,2))</f>
        <v/>
      </c>
      <c r="J190" s="12" t="str">
        <f>IF(OR(A190="",Q190&lt;&gt;"",D190&gt;'Summary'!$B$4),"",IF(I190&lt;=0,0,MAX(0,'Summary'!$B$4-E190)))</f>
        <v/>
      </c>
      <c r="K190" s="16" t="str">
        <f>IF(OR(A190="",Q190&lt;&gt;"",D190&gt;'Summary'!$B$4),"",IF(I190&lt;=0,"",IF(J190=0,"Not due",IF(J190&lt;=30,"1–30 days",IF(J190&lt;=60,"31–60 days",IF(J190&lt;=90,"61–90 days","91+ days"))))))</f>
        <v/>
      </c>
      <c r="L190" s="16" t="str">
        <f>IF(A190="","",IF(Q190&lt;&gt;"","Check row",IF(D190&gt;'Summary'!$B$4,"After as-at date",IF(I190&lt;0,"Overpaid",IF(I190=0,IF(H190&gt;0,"Settled / credited","Paid"),IF(J190&gt;0,IF(G190&gt;0,"Part-paid overdue","Overdue"),IF(G190&gt;0,"Part-paid","Not due")))))))</f>
        <v/>
      </c>
      <c r="M190" s="4"/>
      <c r="N190" s="4"/>
      <c r="O190" s="14"/>
      <c r="P190" s="14"/>
      <c r="Q190" s="16" t="str">
        <f>IF(COUNTA(A190:F190,M190:P190)=0,"",IF(A190="","Missing invoice no.",IF(COUNTIF($A$7:$A$306,A190)&gt;1,"Duplicate invoice no.",IF(B190="","Missing client",IF(OR(NOT(ISNUMBER(D190)),NOT(ISNUMBER(E190))),"Check dates",IF(OR(D190&lt;1,E190&lt;D190),"Check date order",IF(OR(NOT(ISNUMBER(F190)),F190&lt;0),"Check invoice amount","")))))))</f>
        <v/>
      </c>
    </row>
    <row r="191" ht="34" customHeight="1">
      <c r="A191" s="14"/>
      <c r="B191" s="14"/>
      <c r="C191" s="14"/>
      <c r="D191" s="4"/>
      <c r="E191" s="4"/>
      <c r="F191" s="15"/>
      <c r="G191" s="7" t="str">
        <f>IF(OR(A191="",Q191&lt;&gt;"",D191&gt;'Summary'!$B$4),"",ROUND(SUMIFS('Payments'!$D$7:$D$906,'Payments'!$A$7:$A$906,A191,'Payments'!$C$7:$C$906,"Payment",'Payments'!$B$7:$B$906,"&lt;="&amp;'Summary'!$B$4,'Payments'!$F$7:$F$906,"OK"),2))</f>
        <v/>
      </c>
      <c r="H191" s="7" t="str">
        <f>IF(OR(A191="",Q191&lt;&gt;"",D191&gt;'Summary'!$B$4),"",ROUND(SUMIFS('Payments'!$D$7:$D$906,'Payments'!$A$7:$A$906,A191,'Payments'!$C$7:$C$906,"Credit",'Payments'!$B$7:$B$906,"&lt;="&amp;'Summary'!$B$4,'Payments'!$F$7:$F$906,"OK"),2))</f>
        <v/>
      </c>
      <c r="I191" s="7" t="str">
        <f>IF(OR(A191="",Q191&lt;&gt;"",D191&gt;'Summary'!$B$4),"",ROUND(F191-G191-H191,2))</f>
        <v/>
      </c>
      <c r="J191" s="12" t="str">
        <f>IF(OR(A191="",Q191&lt;&gt;"",D191&gt;'Summary'!$B$4),"",IF(I191&lt;=0,0,MAX(0,'Summary'!$B$4-E191)))</f>
        <v/>
      </c>
      <c r="K191" s="16" t="str">
        <f>IF(OR(A191="",Q191&lt;&gt;"",D191&gt;'Summary'!$B$4),"",IF(I191&lt;=0,"",IF(J191=0,"Not due",IF(J191&lt;=30,"1–30 days",IF(J191&lt;=60,"31–60 days",IF(J191&lt;=90,"61–90 days","91+ days"))))))</f>
        <v/>
      </c>
      <c r="L191" s="16" t="str">
        <f>IF(A191="","",IF(Q191&lt;&gt;"","Check row",IF(D191&gt;'Summary'!$B$4,"After as-at date",IF(I191&lt;0,"Overpaid",IF(I191=0,IF(H191&gt;0,"Settled / credited","Paid"),IF(J191&gt;0,IF(G191&gt;0,"Part-paid overdue","Overdue"),IF(G191&gt;0,"Part-paid","Not due")))))))</f>
        <v/>
      </c>
      <c r="M191" s="4"/>
      <c r="N191" s="4"/>
      <c r="O191" s="14"/>
      <c r="P191" s="14"/>
      <c r="Q191" s="16" t="str">
        <f>IF(COUNTA(A191:F191,M191:P191)=0,"",IF(A191="","Missing invoice no.",IF(COUNTIF($A$7:$A$306,A191)&gt;1,"Duplicate invoice no.",IF(B191="","Missing client",IF(OR(NOT(ISNUMBER(D191)),NOT(ISNUMBER(E191))),"Check dates",IF(OR(D191&lt;1,E191&lt;D191),"Check date order",IF(OR(NOT(ISNUMBER(F191)),F191&lt;0),"Check invoice amount","")))))))</f>
        <v/>
      </c>
    </row>
    <row r="192" ht="34" customHeight="1">
      <c r="A192" s="14"/>
      <c r="B192" s="14"/>
      <c r="C192" s="14"/>
      <c r="D192" s="4"/>
      <c r="E192" s="4"/>
      <c r="F192" s="15"/>
      <c r="G192" s="7" t="str">
        <f>IF(OR(A192="",Q192&lt;&gt;"",D192&gt;'Summary'!$B$4),"",ROUND(SUMIFS('Payments'!$D$7:$D$906,'Payments'!$A$7:$A$906,A192,'Payments'!$C$7:$C$906,"Payment",'Payments'!$B$7:$B$906,"&lt;="&amp;'Summary'!$B$4,'Payments'!$F$7:$F$906,"OK"),2))</f>
        <v/>
      </c>
      <c r="H192" s="7" t="str">
        <f>IF(OR(A192="",Q192&lt;&gt;"",D192&gt;'Summary'!$B$4),"",ROUND(SUMIFS('Payments'!$D$7:$D$906,'Payments'!$A$7:$A$906,A192,'Payments'!$C$7:$C$906,"Credit",'Payments'!$B$7:$B$906,"&lt;="&amp;'Summary'!$B$4,'Payments'!$F$7:$F$906,"OK"),2))</f>
        <v/>
      </c>
      <c r="I192" s="7" t="str">
        <f>IF(OR(A192="",Q192&lt;&gt;"",D192&gt;'Summary'!$B$4),"",ROUND(F192-G192-H192,2))</f>
        <v/>
      </c>
      <c r="J192" s="12" t="str">
        <f>IF(OR(A192="",Q192&lt;&gt;"",D192&gt;'Summary'!$B$4),"",IF(I192&lt;=0,0,MAX(0,'Summary'!$B$4-E192)))</f>
        <v/>
      </c>
      <c r="K192" s="16" t="str">
        <f>IF(OR(A192="",Q192&lt;&gt;"",D192&gt;'Summary'!$B$4),"",IF(I192&lt;=0,"",IF(J192=0,"Not due",IF(J192&lt;=30,"1–30 days",IF(J192&lt;=60,"31–60 days",IF(J192&lt;=90,"61–90 days","91+ days"))))))</f>
        <v/>
      </c>
      <c r="L192" s="16" t="str">
        <f>IF(A192="","",IF(Q192&lt;&gt;"","Check row",IF(D192&gt;'Summary'!$B$4,"After as-at date",IF(I192&lt;0,"Overpaid",IF(I192=0,IF(H192&gt;0,"Settled / credited","Paid"),IF(J192&gt;0,IF(G192&gt;0,"Part-paid overdue","Overdue"),IF(G192&gt;0,"Part-paid","Not due")))))))</f>
        <v/>
      </c>
      <c r="M192" s="4"/>
      <c r="N192" s="4"/>
      <c r="O192" s="14"/>
      <c r="P192" s="14"/>
      <c r="Q192" s="16" t="str">
        <f>IF(COUNTA(A192:F192,M192:P192)=0,"",IF(A192="","Missing invoice no.",IF(COUNTIF($A$7:$A$306,A192)&gt;1,"Duplicate invoice no.",IF(B192="","Missing client",IF(OR(NOT(ISNUMBER(D192)),NOT(ISNUMBER(E192))),"Check dates",IF(OR(D192&lt;1,E192&lt;D192),"Check date order",IF(OR(NOT(ISNUMBER(F192)),F192&lt;0),"Check invoice amount","")))))))</f>
        <v/>
      </c>
    </row>
    <row r="193" ht="34" customHeight="1">
      <c r="A193" s="14"/>
      <c r="B193" s="14"/>
      <c r="C193" s="14"/>
      <c r="D193" s="4"/>
      <c r="E193" s="4"/>
      <c r="F193" s="15"/>
      <c r="G193" s="7" t="str">
        <f>IF(OR(A193="",Q193&lt;&gt;"",D193&gt;'Summary'!$B$4),"",ROUND(SUMIFS('Payments'!$D$7:$D$906,'Payments'!$A$7:$A$906,A193,'Payments'!$C$7:$C$906,"Payment",'Payments'!$B$7:$B$906,"&lt;="&amp;'Summary'!$B$4,'Payments'!$F$7:$F$906,"OK"),2))</f>
        <v/>
      </c>
      <c r="H193" s="7" t="str">
        <f>IF(OR(A193="",Q193&lt;&gt;"",D193&gt;'Summary'!$B$4),"",ROUND(SUMIFS('Payments'!$D$7:$D$906,'Payments'!$A$7:$A$906,A193,'Payments'!$C$7:$C$906,"Credit",'Payments'!$B$7:$B$906,"&lt;="&amp;'Summary'!$B$4,'Payments'!$F$7:$F$906,"OK"),2))</f>
        <v/>
      </c>
      <c r="I193" s="7" t="str">
        <f>IF(OR(A193="",Q193&lt;&gt;"",D193&gt;'Summary'!$B$4),"",ROUND(F193-G193-H193,2))</f>
        <v/>
      </c>
      <c r="J193" s="12" t="str">
        <f>IF(OR(A193="",Q193&lt;&gt;"",D193&gt;'Summary'!$B$4),"",IF(I193&lt;=0,0,MAX(0,'Summary'!$B$4-E193)))</f>
        <v/>
      </c>
      <c r="K193" s="16" t="str">
        <f>IF(OR(A193="",Q193&lt;&gt;"",D193&gt;'Summary'!$B$4),"",IF(I193&lt;=0,"",IF(J193=0,"Not due",IF(J193&lt;=30,"1–30 days",IF(J193&lt;=60,"31–60 days",IF(J193&lt;=90,"61–90 days","91+ days"))))))</f>
        <v/>
      </c>
      <c r="L193" s="16" t="str">
        <f>IF(A193="","",IF(Q193&lt;&gt;"","Check row",IF(D193&gt;'Summary'!$B$4,"After as-at date",IF(I193&lt;0,"Overpaid",IF(I193=0,IF(H193&gt;0,"Settled / credited","Paid"),IF(J193&gt;0,IF(G193&gt;0,"Part-paid overdue","Overdue"),IF(G193&gt;0,"Part-paid","Not due")))))))</f>
        <v/>
      </c>
      <c r="M193" s="4"/>
      <c r="N193" s="4"/>
      <c r="O193" s="14"/>
      <c r="P193" s="14"/>
      <c r="Q193" s="16" t="str">
        <f>IF(COUNTA(A193:F193,M193:P193)=0,"",IF(A193="","Missing invoice no.",IF(COUNTIF($A$7:$A$306,A193)&gt;1,"Duplicate invoice no.",IF(B193="","Missing client",IF(OR(NOT(ISNUMBER(D193)),NOT(ISNUMBER(E193))),"Check dates",IF(OR(D193&lt;1,E193&lt;D193),"Check date order",IF(OR(NOT(ISNUMBER(F193)),F193&lt;0),"Check invoice amount","")))))))</f>
        <v/>
      </c>
    </row>
    <row r="194" ht="34" customHeight="1">
      <c r="A194" s="14"/>
      <c r="B194" s="14"/>
      <c r="C194" s="14"/>
      <c r="D194" s="4"/>
      <c r="E194" s="4"/>
      <c r="F194" s="15"/>
      <c r="G194" s="7" t="str">
        <f>IF(OR(A194="",Q194&lt;&gt;"",D194&gt;'Summary'!$B$4),"",ROUND(SUMIFS('Payments'!$D$7:$D$906,'Payments'!$A$7:$A$906,A194,'Payments'!$C$7:$C$906,"Payment",'Payments'!$B$7:$B$906,"&lt;="&amp;'Summary'!$B$4,'Payments'!$F$7:$F$906,"OK"),2))</f>
        <v/>
      </c>
      <c r="H194" s="7" t="str">
        <f>IF(OR(A194="",Q194&lt;&gt;"",D194&gt;'Summary'!$B$4),"",ROUND(SUMIFS('Payments'!$D$7:$D$906,'Payments'!$A$7:$A$906,A194,'Payments'!$C$7:$C$906,"Credit",'Payments'!$B$7:$B$906,"&lt;="&amp;'Summary'!$B$4,'Payments'!$F$7:$F$906,"OK"),2))</f>
        <v/>
      </c>
      <c r="I194" s="7" t="str">
        <f>IF(OR(A194="",Q194&lt;&gt;"",D194&gt;'Summary'!$B$4),"",ROUND(F194-G194-H194,2))</f>
        <v/>
      </c>
      <c r="J194" s="12" t="str">
        <f>IF(OR(A194="",Q194&lt;&gt;"",D194&gt;'Summary'!$B$4),"",IF(I194&lt;=0,0,MAX(0,'Summary'!$B$4-E194)))</f>
        <v/>
      </c>
      <c r="K194" s="16" t="str">
        <f>IF(OR(A194="",Q194&lt;&gt;"",D194&gt;'Summary'!$B$4),"",IF(I194&lt;=0,"",IF(J194=0,"Not due",IF(J194&lt;=30,"1–30 days",IF(J194&lt;=60,"31–60 days",IF(J194&lt;=90,"61–90 days","91+ days"))))))</f>
        <v/>
      </c>
      <c r="L194" s="16" t="str">
        <f>IF(A194="","",IF(Q194&lt;&gt;"","Check row",IF(D194&gt;'Summary'!$B$4,"After as-at date",IF(I194&lt;0,"Overpaid",IF(I194=0,IF(H194&gt;0,"Settled / credited","Paid"),IF(J194&gt;0,IF(G194&gt;0,"Part-paid overdue","Overdue"),IF(G194&gt;0,"Part-paid","Not due")))))))</f>
        <v/>
      </c>
      <c r="M194" s="4"/>
      <c r="N194" s="4"/>
      <c r="O194" s="14"/>
      <c r="P194" s="14"/>
      <c r="Q194" s="16" t="str">
        <f>IF(COUNTA(A194:F194,M194:P194)=0,"",IF(A194="","Missing invoice no.",IF(COUNTIF($A$7:$A$306,A194)&gt;1,"Duplicate invoice no.",IF(B194="","Missing client",IF(OR(NOT(ISNUMBER(D194)),NOT(ISNUMBER(E194))),"Check dates",IF(OR(D194&lt;1,E194&lt;D194),"Check date order",IF(OR(NOT(ISNUMBER(F194)),F194&lt;0),"Check invoice amount","")))))))</f>
        <v/>
      </c>
    </row>
    <row r="195" ht="34" customHeight="1">
      <c r="A195" s="14"/>
      <c r="B195" s="14"/>
      <c r="C195" s="14"/>
      <c r="D195" s="4"/>
      <c r="E195" s="4"/>
      <c r="F195" s="15"/>
      <c r="G195" s="7" t="str">
        <f>IF(OR(A195="",Q195&lt;&gt;"",D195&gt;'Summary'!$B$4),"",ROUND(SUMIFS('Payments'!$D$7:$D$906,'Payments'!$A$7:$A$906,A195,'Payments'!$C$7:$C$906,"Payment",'Payments'!$B$7:$B$906,"&lt;="&amp;'Summary'!$B$4,'Payments'!$F$7:$F$906,"OK"),2))</f>
        <v/>
      </c>
      <c r="H195" s="7" t="str">
        <f>IF(OR(A195="",Q195&lt;&gt;"",D195&gt;'Summary'!$B$4),"",ROUND(SUMIFS('Payments'!$D$7:$D$906,'Payments'!$A$7:$A$906,A195,'Payments'!$C$7:$C$906,"Credit",'Payments'!$B$7:$B$906,"&lt;="&amp;'Summary'!$B$4,'Payments'!$F$7:$F$906,"OK"),2))</f>
        <v/>
      </c>
      <c r="I195" s="7" t="str">
        <f>IF(OR(A195="",Q195&lt;&gt;"",D195&gt;'Summary'!$B$4),"",ROUND(F195-G195-H195,2))</f>
        <v/>
      </c>
      <c r="J195" s="12" t="str">
        <f>IF(OR(A195="",Q195&lt;&gt;"",D195&gt;'Summary'!$B$4),"",IF(I195&lt;=0,0,MAX(0,'Summary'!$B$4-E195)))</f>
        <v/>
      </c>
      <c r="K195" s="16" t="str">
        <f>IF(OR(A195="",Q195&lt;&gt;"",D195&gt;'Summary'!$B$4),"",IF(I195&lt;=0,"",IF(J195=0,"Not due",IF(J195&lt;=30,"1–30 days",IF(J195&lt;=60,"31–60 days",IF(J195&lt;=90,"61–90 days","91+ days"))))))</f>
        <v/>
      </c>
      <c r="L195" s="16" t="str">
        <f>IF(A195="","",IF(Q195&lt;&gt;"","Check row",IF(D195&gt;'Summary'!$B$4,"After as-at date",IF(I195&lt;0,"Overpaid",IF(I195=0,IF(H195&gt;0,"Settled / credited","Paid"),IF(J195&gt;0,IF(G195&gt;0,"Part-paid overdue","Overdue"),IF(G195&gt;0,"Part-paid","Not due")))))))</f>
        <v/>
      </c>
      <c r="M195" s="4"/>
      <c r="N195" s="4"/>
      <c r="O195" s="14"/>
      <c r="P195" s="14"/>
      <c r="Q195" s="16" t="str">
        <f>IF(COUNTA(A195:F195,M195:P195)=0,"",IF(A195="","Missing invoice no.",IF(COUNTIF($A$7:$A$306,A195)&gt;1,"Duplicate invoice no.",IF(B195="","Missing client",IF(OR(NOT(ISNUMBER(D195)),NOT(ISNUMBER(E195))),"Check dates",IF(OR(D195&lt;1,E195&lt;D195),"Check date order",IF(OR(NOT(ISNUMBER(F195)),F195&lt;0),"Check invoice amount","")))))))</f>
        <v/>
      </c>
    </row>
    <row r="196" ht="34" customHeight="1">
      <c r="A196" s="14"/>
      <c r="B196" s="14"/>
      <c r="C196" s="14"/>
      <c r="D196" s="4"/>
      <c r="E196" s="4"/>
      <c r="F196" s="15"/>
      <c r="G196" s="7" t="str">
        <f>IF(OR(A196="",Q196&lt;&gt;"",D196&gt;'Summary'!$B$4),"",ROUND(SUMIFS('Payments'!$D$7:$D$906,'Payments'!$A$7:$A$906,A196,'Payments'!$C$7:$C$906,"Payment",'Payments'!$B$7:$B$906,"&lt;="&amp;'Summary'!$B$4,'Payments'!$F$7:$F$906,"OK"),2))</f>
        <v/>
      </c>
      <c r="H196" s="7" t="str">
        <f>IF(OR(A196="",Q196&lt;&gt;"",D196&gt;'Summary'!$B$4),"",ROUND(SUMIFS('Payments'!$D$7:$D$906,'Payments'!$A$7:$A$906,A196,'Payments'!$C$7:$C$906,"Credit",'Payments'!$B$7:$B$906,"&lt;="&amp;'Summary'!$B$4,'Payments'!$F$7:$F$906,"OK"),2))</f>
        <v/>
      </c>
      <c r="I196" s="7" t="str">
        <f>IF(OR(A196="",Q196&lt;&gt;"",D196&gt;'Summary'!$B$4),"",ROUND(F196-G196-H196,2))</f>
        <v/>
      </c>
      <c r="J196" s="12" t="str">
        <f>IF(OR(A196="",Q196&lt;&gt;"",D196&gt;'Summary'!$B$4),"",IF(I196&lt;=0,0,MAX(0,'Summary'!$B$4-E196)))</f>
        <v/>
      </c>
      <c r="K196" s="16" t="str">
        <f>IF(OR(A196="",Q196&lt;&gt;"",D196&gt;'Summary'!$B$4),"",IF(I196&lt;=0,"",IF(J196=0,"Not due",IF(J196&lt;=30,"1–30 days",IF(J196&lt;=60,"31–60 days",IF(J196&lt;=90,"61–90 days","91+ days"))))))</f>
        <v/>
      </c>
      <c r="L196" s="16" t="str">
        <f>IF(A196="","",IF(Q196&lt;&gt;"","Check row",IF(D196&gt;'Summary'!$B$4,"After as-at date",IF(I196&lt;0,"Overpaid",IF(I196=0,IF(H196&gt;0,"Settled / credited","Paid"),IF(J196&gt;0,IF(G196&gt;0,"Part-paid overdue","Overdue"),IF(G196&gt;0,"Part-paid","Not due")))))))</f>
        <v/>
      </c>
      <c r="M196" s="4"/>
      <c r="N196" s="4"/>
      <c r="O196" s="14"/>
      <c r="P196" s="14"/>
      <c r="Q196" s="16" t="str">
        <f>IF(COUNTA(A196:F196,M196:P196)=0,"",IF(A196="","Missing invoice no.",IF(COUNTIF($A$7:$A$306,A196)&gt;1,"Duplicate invoice no.",IF(B196="","Missing client",IF(OR(NOT(ISNUMBER(D196)),NOT(ISNUMBER(E196))),"Check dates",IF(OR(D196&lt;1,E196&lt;D196),"Check date order",IF(OR(NOT(ISNUMBER(F196)),F196&lt;0),"Check invoice amount","")))))))</f>
        <v/>
      </c>
    </row>
    <row r="197" ht="34" customHeight="1">
      <c r="A197" s="14"/>
      <c r="B197" s="14"/>
      <c r="C197" s="14"/>
      <c r="D197" s="4"/>
      <c r="E197" s="4"/>
      <c r="F197" s="15"/>
      <c r="G197" s="7" t="str">
        <f>IF(OR(A197="",Q197&lt;&gt;"",D197&gt;'Summary'!$B$4),"",ROUND(SUMIFS('Payments'!$D$7:$D$906,'Payments'!$A$7:$A$906,A197,'Payments'!$C$7:$C$906,"Payment",'Payments'!$B$7:$B$906,"&lt;="&amp;'Summary'!$B$4,'Payments'!$F$7:$F$906,"OK"),2))</f>
        <v/>
      </c>
      <c r="H197" s="7" t="str">
        <f>IF(OR(A197="",Q197&lt;&gt;"",D197&gt;'Summary'!$B$4),"",ROUND(SUMIFS('Payments'!$D$7:$D$906,'Payments'!$A$7:$A$906,A197,'Payments'!$C$7:$C$906,"Credit",'Payments'!$B$7:$B$906,"&lt;="&amp;'Summary'!$B$4,'Payments'!$F$7:$F$906,"OK"),2))</f>
        <v/>
      </c>
      <c r="I197" s="7" t="str">
        <f>IF(OR(A197="",Q197&lt;&gt;"",D197&gt;'Summary'!$B$4),"",ROUND(F197-G197-H197,2))</f>
        <v/>
      </c>
      <c r="J197" s="12" t="str">
        <f>IF(OR(A197="",Q197&lt;&gt;"",D197&gt;'Summary'!$B$4),"",IF(I197&lt;=0,0,MAX(0,'Summary'!$B$4-E197)))</f>
        <v/>
      </c>
      <c r="K197" s="16" t="str">
        <f>IF(OR(A197="",Q197&lt;&gt;"",D197&gt;'Summary'!$B$4),"",IF(I197&lt;=0,"",IF(J197=0,"Not due",IF(J197&lt;=30,"1–30 days",IF(J197&lt;=60,"31–60 days",IF(J197&lt;=90,"61–90 days","91+ days"))))))</f>
        <v/>
      </c>
      <c r="L197" s="16" t="str">
        <f>IF(A197="","",IF(Q197&lt;&gt;"","Check row",IF(D197&gt;'Summary'!$B$4,"After as-at date",IF(I197&lt;0,"Overpaid",IF(I197=0,IF(H197&gt;0,"Settled / credited","Paid"),IF(J197&gt;0,IF(G197&gt;0,"Part-paid overdue","Overdue"),IF(G197&gt;0,"Part-paid","Not due")))))))</f>
        <v/>
      </c>
      <c r="M197" s="4"/>
      <c r="N197" s="4"/>
      <c r="O197" s="14"/>
      <c r="P197" s="14"/>
      <c r="Q197" s="16" t="str">
        <f>IF(COUNTA(A197:F197,M197:P197)=0,"",IF(A197="","Missing invoice no.",IF(COUNTIF($A$7:$A$306,A197)&gt;1,"Duplicate invoice no.",IF(B197="","Missing client",IF(OR(NOT(ISNUMBER(D197)),NOT(ISNUMBER(E197))),"Check dates",IF(OR(D197&lt;1,E197&lt;D197),"Check date order",IF(OR(NOT(ISNUMBER(F197)),F197&lt;0),"Check invoice amount","")))))))</f>
        <v/>
      </c>
    </row>
    <row r="198" ht="34" customHeight="1">
      <c r="A198" s="14"/>
      <c r="B198" s="14"/>
      <c r="C198" s="14"/>
      <c r="D198" s="4"/>
      <c r="E198" s="4"/>
      <c r="F198" s="15"/>
      <c r="G198" s="7" t="str">
        <f>IF(OR(A198="",Q198&lt;&gt;"",D198&gt;'Summary'!$B$4),"",ROUND(SUMIFS('Payments'!$D$7:$D$906,'Payments'!$A$7:$A$906,A198,'Payments'!$C$7:$C$906,"Payment",'Payments'!$B$7:$B$906,"&lt;="&amp;'Summary'!$B$4,'Payments'!$F$7:$F$906,"OK"),2))</f>
        <v/>
      </c>
      <c r="H198" s="7" t="str">
        <f>IF(OR(A198="",Q198&lt;&gt;"",D198&gt;'Summary'!$B$4),"",ROUND(SUMIFS('Payments'!$D$7:$D$906,'Payments'!$A$7:$A$906,A198,'Payments'!$C$7:$C$906,"Credit",'Payments'!$B$7:$B$906,"&lt;="&amp;'Summary'!$B$4,'Payments'!$F$7:$F$906,"OK"),2))</f>
        <v/>
      </c>
      <c r="I198" s="7" t="str">
        <f>IF(OR(A198="",Q198&lt;&gt;"",D198&gt;'Summary'!$B$4),"",ROUND(F198-G198-H198,2))</f>
        <v/>
      </c>
      <c r="J198" s="12" t="str">
        <f>IF(OR(A198="",Q198&lt;&gt;"",D198&gt;'Summary'!$B$4),"",IF(I198&lt;=0,0,MAX(0,'Summary'!$B$4-E198)))</f>
        <v/>
      </c>
      <c r="K198" s="16" t="str">
        <f>IF(OR(A198="",Q198&lt;&gt;"",D198&gt;'Summary'!$B$4),"",IF(I198&lt;=0,"",IF(J198=0,"Not due",IF(J198&lt;=30,"1–30 days",IF(J198&lt;=60,"31–60 days",IF(J198&lt;=90,"61–90 days","91+ days"))))))</f>
        <v/>
      </c>
      <c r="L198" s="16" t="str">
        <f>IF(A198="","",IF(Q198&lt;&gt;"","Check row",IF(D198&gt;'Summary'!$B$4,"After as-at date",IF(I198&lt;0,"Overpaid",IF(I198=0,IF(H198&gt;0,"Settled / credited","Paid"),IF(J198&gt;0,IF(G198&gt;0,"Part-paid overdue","Overdue"),IF(G198&gt;0,"Part-paid","Not due")))))))</f>
        <v/>
      </c>
      <c r="M198" s="4"/>
      <c r="N198" s="4"/>
      <c r="O198" s="14"/>
      <c r="P198" s="14"/>
      <c r="Q198" s="16" t="str">
        <f>IF(COUNTA(A198:F198,M198:P198)=0,"",IF(A198="","Missing invoice no.",IF(COUNTIF($A$7:$A$306,A198)&gt;1,"Duplicate invoice no.",IF(B198="","Missing client",IF(OR(NOT(ISNUMBER(D198)),NOT(ISNUMBER(E198))),"Check dates",IF(OR(D198&lt;1,E198&lt;D198),"Check date order",IF(OR(NOT(ISNUMBER(F198)),F198&lt;0),"Check invoice amount","")))))))</f>
        <v/>
      </c>
    </row>
    <row r="199" ht="34" customHeight="1">
      <c r="A199" s="14"/>
      <c r="B199" s="14"/>
      <c r="C199" s="14"/>
      <c r="D199" s="4"/>
      <c r="E199" s="4"/>
      <c r="F199" s="15"/>
      <c r="G199" s="7" t="str">
        <f>IF(OR(A199="",Q199&lt;&gt;"",D199&gt;'Summary'!$B$4),"",ROUND(SUMIFS('Payments'!$D$7:$D$906,'Payments'!$A$7:$A$906,A199,'Payments'!$C$7:$C$906,"Payment",'Payments'!$B$7:$B$906,"&lt;="&amp;'Summary'!$B$4,'Payments'!$F$7:$F$906,"OK"),2))</f>
        <v/>
      </c>
      <c r="H199" s="7" t="str">
        <f>IF(OR(A199="",Q199&lt;&gt;"",D199&gt;'Summary'!$B$4),"",ROUND(SUMIFS('Payments'!$D$7:$D$906,'Payments'!$A$7:$A$906,A199,'Payments'!$C$7:$C$906,"Credit",'Payments'!$B$7:$B$906,"&lt;="&amp;'Summary'!$B$4,'Payments'!$F$7:$F$906,"OK"),2))</f>
        <v/>
      </c>
      <c r="I199" s="7" t="str">
        <f>IF(OR(A199="",Q199&lt;&gt;"",D199&gt;'Summary'!$B$4),"",ROUND(F199-G199-H199,2))</f>
        <v/>
      </c>
      <c r="J199" s="12" t="str">
        <f>IF(OR(A199="",Q199&lt;&gt;"",D199&gt;'Summary'!$B$4),"",IF(I199&lt;=0,0,MAX(0,'Summary'!$B$4-E199)))</f>
        <v/>
      </c>
      <c r="K199" s="16" t="str">
        <f>IF(OR(A199="",Q199&lt;&gt;"",D199&gt;'Summary'!$B$4),"",IF(I199&lt;=0,"",IF(J199=0,"Not due",IF(J199&lt;=30,"1–30 days",IF(J199&lt;=60,"31–60 days",IF(J199&lt;=90,"61–90 days","91+ days"))))))</f>
        <v/>
      </c>
      <c r="L199" s="16" t="str">
        <f>IF(A199="","",IF(Q199&lt;&gt;"","Check row",IF(D199&gt;'Summary'!$B$4,"After as-at date",IF(I199&lt;0,"Overpaid",IF(I199=0,IF(H199&gt;0,"Settled / credited","Paid"),IF(J199&gt;0,IF(G199&gt;0,"Part-paid overdue","Overdue"),IF(G199&gt;0,"Part-paid","Not due")))))))</f>
        <v/>
      </c>
      <c r="M199" s="4"/>
      <c r="N199" s="4"/>
      <c r="O199" s="14"/>
      <c r="P199" s="14"/>
      <c r="Q199" s="16" t="str">
        <f>IF(COUNTA(A199:F199,M199:P199)=0,"",IF(A199="","Missing invoice no.",IF(COUNTIF($A$7:$A$306,A199)&gt;1,"Duplicate invoice no.",IF(B199="","Missing client",IF(OR(NOT(ISNUMBER(D199)),NOT(ISNUMBER(E199))),"Check dates",IF(OR(D199&lt;1,E199&lt;D199),"Check date order",IF(OR(NOT(ISNUMBER(F199)),F199&lt;0),"Check invoice amount","")))))))</f>
        <v/>
      </c>
    </row>
    <row r="200" ht="34" customHeight="1">
      <c r="A200" s="14"/>
      <c r="B200" s="14"/>
      <c r="C200" s="14"/>
      <c r="D200" s="4"/>
      <c r="E200" s="4"/>
      <c r="F200" s="15"/>
      <c r="G200" s="7" t="str">
        <f>IF(OR(A200="",Q200&lt;&gt;"",D200&gt;'Summary'!$B$4),"",ROUND(SUMIFS('Payments'!$D$7:$D$906,'Payments'!$A$7:$A$906,A200,'Payments'!$C$7:$C$906,"Payment",'Payments'!$B$7:$B$906,"&lt;="&amp;'Summary'!$B$4,'Payments'!$F$7:$F$906,"OK"),2))</f>
        <v/>
      </c>
      <c r="H200" s="7" t="str">
        <f>IF(OR(A200="",Q200&lt;&gt;"",D200&gt;'Summary'!$B$4),"",ROUND(SUMIFS('Payments'!$D$7:$D$906,'Payments'!$A$7:$A$906,A200,'Payments'!$C$7:$C$906,"Credit",'Payments'!$B$7:$B$906,"&lt;="&amp;'Summary'!$B$4,'Payments'!$F$7:$F$906,"OK"),2))</f>
        <v/>
      </c>
      <c r="I200" s="7" t="str">
        <f>IF(OR(A200="",Q200&lt;&gt;"",D200&gt;'Summary'!$B$4),"",ROUND(F200-G200-H200,2))</f>
        <v/>
      </c>
      <c r="J200" s="12" t="str">
        <f>IF(OR(A200="",Q200&lt;&gt;"",D200&gt;'Summary'!$B$4),"",IF(I200&lt;=0,0,MAX(0,'Summary'!$B$4-E200)))</f>
        <v/>
      </c>
      <c r="K200" s="16" t="str">
        <f>IF(OR(A200="",Q200&lt;&gt;"",D200&gt;'Summary'!$B$4),"",IF(I200&lt;=0,"",IF(J200=0,"Not due",IF(J200&lt;=30,"1–30 days",IF(J200&lt;=60,"31–60 days",IF(J200&lt;=90,"61–90 days","91+ days"))))))</f>
        <v/>
      </c>
      <c r="L200" s="16" t="str">
        <f>IF(A200="","",IF(Q200&lt;&gt;"","Check row",IF(D200&gt;'Summary'!$B$4,"After as-at date",IF(I200&lt;0,"Overpaid",IF(I200=0,IF(H200&gt;0,"Settled / credited","Paid"),IF(J200&gt;0,IF(G200&gt;0,"Part-paid overdue","Overdue"),IF(G200&gt;0,"Part-paid","Not due")))))))</f>
        <v/>
      </c>
      <c r="M200" s="4"/>
      <c r="N200" s="4"/>
      <c r="O200" s="14"/>
      <c r="P200" s="14"/>
      <c r="Q200" s="16" t="str">
        <f>IF(COUNTA(A200:F200,M200:P200)=0,"",IF(A200="","Missing invoice no.",IF(COUNTIF($A$7:$A$306,A200)&gt;1,"Duplicate invoice no.",IF(B200="","Missing client",IF(OR(NOT(ISNUMBER(D200)),NOT(ISNUMBER(E200))),"Check dates",IF(OR(D200&lt;1,E200&lt;D200),"Check date order",IF(OR(NOT(ISNUMBER(F200)),F200&lt;0),"Check invoice amount","")))))))</f>
        <v/>
      </c>
    </row>
    <row r="201" ht="34" customHeight="1">
      <c r="A201" s="14"/>
      <c r="B201" s="14"/>
      <c r="C201" s="14"/>
      <c r="D201" s="4"/>
      <c r="E201" s="4"/>
      <c r="F201" s="15"/>
      <c r="G201" s="7" t="str">
        <f>IF(OR(A201="",Q201&lt;&gt;"",D201&gt;'Summary'!$B$4),"",ROUND(SUMIFS('Payments'!$D$7:$D$906,'Payments'!$A$7:$A$906,A201,'Payments'!$C$7:$C$906,"Payment",'Payments'!$B$7:$B$906,"&lt;="&amp;'Summary'!$B$4,'Payments'!$F$7:$F$906,"OK"),2))</f>
        <v/>
      </c>
      <c r="H201" s="7" t="str">
        <f>IF(OR(A201="",Q201&lt;&gt;"",D201&gt;'Summary'!$B$4),"",ROUND(SUMIFS('Payments'!$D$7:$D$906,'Payments'!$A$7:$A$906,A201,'Payments'!$C$7:$C$906,"Credit",'Payments'!$B$7:$B$906,"&lt;="&amp;'Summary'!$B$4,'Payments'!$F$7:$F$906,"OK"),2))</f>
        <v/>
      </c>
      <c r="I201" s="7" t="str">
        <f>IF(OR(A201="",Q201&lt;&gt;"",D201&gt;'Summary'!$B$4),"",ROUND(F201-G201-H201,2))</f>
        <v/>
      </c>
      <c r="J201" s="12" t="str">
        <f>IF(OR(A201="",Q201&lt;&gt;"",D201&gt;'Summary'!$B$4),"",IF(I201&lt;=0,0,MAX(0,'Summary'!$B$4-E201)))</f>
        <v/>
      </c>
      <c r="K201" s="16" t="str">
        <f>IF(OR(A201="",Q201&lt;&gt;"",D201&gt;'Summary'!$B$4),"",IF(I201&lt;=0,"",IF(J201=0,"Not due",IF(J201&lt;=30,"1–30 days",IF(J201&lt;=60,"31–60 days",IF(J201&lt;=90,"61–90 days","91+ days"))))))</f>
        <v/>
      </c>
      <c r="L201" s="16" t="str">
        <f>IF(A201="","",IF(Q201&lt;&gt;"","Check row",IF(D201&gt;'Summary'!$B$4,"After as-at date",IF(I201&lt;0,"Overpaid",IF(I201=0,IF(H201&gt;0,"Settled / credited","Paid"),IF(J201&gt;0,IF(G201&gt;0,"Part-paid overdue","Overdue"),IF(G201&gt;0,"Part-paid","Not due")))))))</f>
        <v/>
      </c>
      <c r="M201" s="4"/>
      <c r="N201" s="4"/>
      <c r="O201" s="14"/>
      <c r="P201" s="14"/>
      <c r="Q201" s="16" t="str">
        <f>IF(COUNTA(A201:F201,M201:P201)=0,"",IF(A201="","Missing invoice no.",IF(COUNTIF($A$7:$A$306,A201)&gt;1,"Duplicate invoice no.",IF(B201="","Missing client",IF(OR(NOT(ISNUMBER(D201)),NOT(ISNUMBER(E201))),"Check dates",IF(OR(D201&lt;1,E201&lt;D201),"Check date order",IF(OR(NOT(ISNUMBER(F201)),F201&lt;0),"Check invoice amount","")))))))</f>
        <v/>
      </c>
    </row>
    <row r="202" ht="34" customHeight="1">
      <c r="A202" s="14"/>
      <c r="B202" s="14"/>
      <c r="C202" s="14"/>
      <c r="D202" s="4"/>
      <c r="E202" s="4"/>
      <c r="F202" s="15"/>
      <c r="G202" s="7" t="str">
        <f>IF(OR(A202="",Q202&lt;&gt;"",D202&gt;'Summary'!$B$4),"",ROUND(SUMIFS('Payments'!$D$7:$D$906,'Payments'!$A$7:$A$906,A202,'Payments'!$C$7:$C$906,"Payment",'Payments'!$B$7:$B$906,"&lt;="&amp;'Summary'!$B$4,'Payments'!$F$7:$F$906,"OK"),2))</f>
        <v/>
      </c>
      <c r="H202" s="7" t="str">
        <f>IF(OR(A202="",Q202&lt;&gt;"",D202&gt;'Summary'!$B$4),"",ROUND(SUMIFS('Payments'!$D$7:$D$906,'Payments'!$A$7:$A$906,A202,'Payments'!$C$7:$C$906,"Credit",'Payments'!$B$7:$B$906,"&lt;="&amp;'Summary'!$B$4,'Payments'!$F$7:$F$906,"OK"),2))</f>
        <v/>
      </c>
      <c r="I202" s="7" t="str">
        <f>IF(OR(A202="",Q202&lt;&gt;"",D202&gt;'Summary'!$B$4),"",ROUND(F202-G202-H202,2))</f>
        <v/>
      </c>
      <c r="J202" s="12" t="str">
        <f>IF(OR(A202="",Q202&lt;&gt;"",D202&gt;'Summary'!$B$4),"",IF(I202&lt;=0,0,MAX(0,'Summary'!$B$4-E202)))</f>
        <v/>
      </c>
      <c r="K202" s="16" t="str">
        <f>IF(OR(A202="",Q202&lt;&gt;"",D202&gt;'Summary'!$B$4),"",IF(I202&lt;=0,"",IF(J202=0,"Not due",IF(J202&lt;=30,"1–30 days",IF(J202&lt;=60,"31–60 days",IF(J202&lt;=90,"61–90 days","91+ days"))))))</f>
        <v/>
      </c>
      <c r="L202" s="16" t="str">
        <f>IF(A202="","",IF(Q202&lt;&gt;"","Check row",IF(D202&gt;'Summary'!$B$4,"After as-at date",IF(I202&lt;0,"Overpaid",IF(I202=0,IF(H202&gt;0,"Settled / credited","Paid"),IF(J202&gt;0,IF(G202&gt;0,"Part-paid overdue","Overdue"),IF(G202&gt;0,"Part-paid","Not due")))))))</f>
        <v/>
      </c>
      <c r="M202" s="4"/>
      <c r="N202" s="4"/>
      <c r="O202" s="14"/>
      <c r="P202" s="14"/>
      <c r="Q202" s="16" t="str">
        <f>IF(COUNTA(A202:F202,M202:P202)=0,"",IF(A202="","Missing invoice no.",IF(COUNTIF($A$7:$A$306,A202)&gt;1,"Duplicate invoice no.",IF(B202="","Missing client",IF(OR(NOT(ISNUMBER(D202)),NOT(ISNUMBER(E202))),"Check dates",IF(OR(D202&lt;1,E202&lt;D202),"Check date order",IF(OR(NOT(ISNUMBER(F202)),F202&lt;0),"Check invoice amount","")))))))</f>
        <v/>
      </c>
    </row>
    <row r="203" ht="34" customHeight="1">
      <c r="A203" s="14"/>
      <c r="B203" s="14"/>
      <c r="C203" s="14"/>
      <c r="D203" s="4"/>
      <c r="E203" s="4"/>
      <c r="F203" s="15"/>
      <c r="G203" s="7" t="str">
        <f>IF(OR(A203="",Q203&lt;&gt;"",D203&gt;'Summary'!$B$4),"",ROUND(SUMIFS('Payments'!$D$7:$D$906,'Payments'!$A$7:$A$906,A203,'Payments'!$C$7:$C$906,"Payment",'Payments'!$B$7:$B$906,"&lt;="&amp;'Summary'!$B$4,'Payments'!$F$7:$F$906,"OK"),2))</f>
        <v/>
      </c>
      <c r="H203" s="7" t="str">
        <f>IF(OR(A203="",Q203&lt;&gt;"",D203&gt;'Summary'!$B$4),"",ROUND(SUMIFS('Payments'!$D$7:$D$906,'Payments'!$A$7:$A$906,A203,'Payments'!$C$7:$C$906,"Credit",'Payments'!$B$7:$B$906,"&lt;="&amp;'Summary'!$B$4,'Payments'!$F$7:$F$906,"OK"),2))</f>
        <v/>
      </c>
      <c r="I203" s="7" t="str">
        <f>IF(OR(A203="",Q203&lt;&gt;"",D203&gt;'Summary'!$B$4),"",ROUND(F203-G203-H203,2))</f>
        <v/>
      </c>
      <c r="J203" s="12" t="str">
        <f>IF(OR(A203="",Q203&lt;&gt;"",D203&gt;'Summary'!$B$4),"",IF(I203&lt;=0,0,MAX(0,'Summary'!$B$4-E203)))</f>
        <v/>
      </c>
      <c r="K203" s="16" t="str">
        <f>IF(OR(A203="",Q203&lt;&gt;"",D203&gt;'Summary'!$B$4),"",IF(I203&lt;=0,"",IF(J203=0,"Not due",IF(J203&lt;=30,"1–30 days",IF(J203&lt;=60,"31–60 days",IF(J203&lt;=90,"61–90 days","91+ days"))))))</f>
        <v/>
      </c>
      <c r="L203" s="16" t="str">
        <f>IF(A203="","",IF(Q203&lt;&gt;"","Check row",IF(D203&gt;'Summary'!$B$4,"After as-at date",IF(I203&lt;0,"Overpaid",IF(I203=0,IF(H203&gt;0,"Settled / credited","Paid"),IF(J203&gt;0,IF(G203&gt;0,"Part-paid overdue","Overdue"),IF(G203&gt;0,"Part-paid","Not due")))))))</f>
        <v/>
      </c>
      <c r="M203" s="4"/>
      <c r="N203" s="4"/>
      <c r="O203" s="14"/>
      <c r="P203" s="14"/>
      <c r="Q203" s="16" t="str">
        <f>IF(COUNTA(A203:F203,M203:P203)=0,"",IF(A203="","Missing invoice no.",IF(COUNTIF($A$7:$A$306,A203)&gt;1,"Duplicate invoice no.",IF(B203="","Missing client",IF(OR(NOT(ISNUMBER(D203)),NOT(ISNUMBER(E203))),"Check dates",IF(OR(D203&lt;1,E203&lt;D203),"Check date order",IF(OR(NOT(ISNUMBER(F203)),F203&lt;0),"Check invoice amount","")))))))</f>
        <v/>
      </c>
    </row>
    <row r="204" ht="34" customHeight="1">
      <c r="A204" s="14"/>
      <c r="B204" s="14"/>
      <c r="C204" s="14"/>
      <c r="D204" s="4"/>
      <c r="E204" s="4"/>
      <c r="F204" s="15"/>
      <c r="G204" s="7" t="str">
        <f>IF(OR(A204="",Q204&lt;&gt;"",D204&gt;'Summary'!$B$4),"",ROUND(SUMIFS('Payments'!$D$7:$D$906,'Payments'!$A$7:$A$906,A204,'Payments'!$C$7:$C$906,"Payment",'Payments'!$B$7:$B$906,"&lt;="&amp;'Summary'!$B$4,'Payments'!$F$7:$F$906,"OK"),2))</f>
        <v/>
      </c>
      <c r="H204" s="7" t="str">
        <f>IF(OR(A204="",Q204&lt;&gt;"",D204&gt;'Summary'!$B$4),"",ROUND(SUMIFS('Payments'!$D$7:$D$906,'Payments'!$A$7:$A$906,A204,'Payments'!$C$7:$C$906,"Credit",'Payments'!$B$7:$B$906,"&lt;="&amp;'Summary'!$B$4,'Payments'!$F$7:$F$906,"OK"),2))</f>
        <v/>
      </c>
      <c r="I204" s="7" t="str">
        <f>IF(OR(A204="",Q204&lt;&gt;"",D204&gt;'Summary'!$B$4),"",ROUND(F204-G204-H204,2))</f>
        <v/>
      </c>
      <c r="J204" s="12" t="str">
        <f>IF(OR(A204="",Q204&lt;&gt;"",D204&gt;'Summary'!$B$4),"",IF(I204&lt;=0,0,MAX(0,'Summary'!$B$4-E204)))</f>
        <v/>
      </c>
      <c r="K204" s="16" t="str">
        <f>IF(OR(A204="",Q204&lt;&gt;"",D204&gt;'Summary'!$B$4),"",IF(I204&lt;=0,"",IF(J204=0,"Not due",IF(J204&lt;=30,"1–30 days",IF(J204&lt;=60,"31–60 days",IF(J204&lt;=90,"61–90 days","91+ days"))))))</f>
        <v/>
      </c>
      <c r="L204" s="16" t="str">
        <f>IF(A204="","",IF(Q204&lt;&gt;"","Check row",IF(D204&gt;'Summary'!$B$4,"After as-at date",IF(I204&lt;0,"Overpaid",IF(I204=0,IF(H204&gt;0,"Settled / credited","Paid"),IF(J204&gt;0,IF(G204&gt;0,"Part-paid overdue","Overdue"),IF(G204&gt;0,"Part-paid","Not due")))))))</f>
        <v/>
      </c>
      <c r="M204" s="4"/>
      <c r="N204" s="4"/>
      <c r="O204" s="14"/>
      <c r="P204" s="14"/>
      <c r="Q204" s="16" t="str">
        <f>IF(COUNTA(A204:F204,M204:P204)=0,"",IF(A204="","Missing invoice no.",IF(COUNTIF($A$7:$A$306,A204)&gt;1,"Duplicate invoice no.",IF(B204="","Missing client",IF(OR(NOT(ISNUMBER(D204)),NOT(ISNUMBER(E204))),"Check dates",IF(OR(D204&lt;1,E204&lt;D204),"Check date order",IF(OR(NOT(ISNUMBER(F204)),F204&lt;0),"Check invoice amount","")))))))</f>
        <v/>
      </c>
    </row>
    <row r="205" ht="34" customHeight="1">
      <c r="A205" s="14"/>
      <c r="B205" s="14"/>
      <c r="C205" s="14"/>
      <c r="D205" s="4"/>
      <c r="E205" s="4"/>
      <c r="F205" s="15"/>
      <c r="G205" s="7" t="str">
        <f>IF(OR(A205="",Q205&lt;&gt;"",D205&gt;'Summary'!$B$4),"",ROUND(SUMIFS('Payments'!$D$7:$D$906,'Payments'!$A$7:$A$906,A205,'Payments'!$C$7:$C$906,"Payment",'Payments'!$B$7:$B$906,"&lt;="&amp;'Summary'!$B$4,'Payments'!$F$7:$F$906,"OK"),2))</f>
        <v/>
      </c>
      <c r="H205" s="7" t="str">
        <f>IF(OR(A205="",Q205&lt;&gt;"",D205&gt;'Summary'!$B$4),"",ROUND(SUMIFS('Payments'!$D$7:$D$906,'Payments'!$A$7:$A$906,A205,'Payments'!$C$7:$C$906,"Credit",'Payments'!$B$7:$B$906,"&lt;="&amp;'Summary'!$B$4,'Payments'!$F$7:$F$906,"OK"),2))</f>
        <v/>
      </c>
      <c r="I205" s="7" t="str">
        <f>IF(OR(A205="",Q205&lt;&gt;"",D205&gt;'Summary'!$B$4),"",ROUND(F205-G205-H205,2))</f>
        <v/>
      </c>
      <c r="J205" s="12" t="str">
        <f>IF(OR(A205="",Q205&lt;&gt;"",D205&gt;'Summary'!$B$4),"",IF(I205&lt;=0,0,MAX(0,'Summary'!$B$4-E205)))</f>
        <v/>
      </c>
      <c r="K205" s="16" t="str">
        <f>IF(OR(A205="",Q205&lt;&gt;"",D205&gt;'Summary'!$B$4),"",IF(I205&lt;=0,"",IF(J205=0,"Not due",IF(J205&lt;=30,"1–30 days",IF(J205&lt;=60,"31–60 days",IF(J205&lt;=90,"61–90 days","91+ days"))))))</f>
        <v/>
      </c>
      <c r="L205" s="16" t="str">
        <f>IF(A205="","",IF(Q205&lt;&gt;"","Check row",IF(D205&gt;'Summary'!$B$4,"After as-at date",IF(I205&lt;0,"Overpaid",IF(I205=0,IF(H205&gt;0,"Settled / credited","Paid"),IF(J205&gt;0,IF(G205&gt;0,"Part-paid overdue","Overdue"),IF(G205&gt;0,"Part-paid","Not due")))))))</f>
        <v/>
      </c>
      <c r="M205" s="4"/>
      <c r="N205" s="4"/>
      <c r="O205" s="14"/>
      <c r="P205" s="14"/>
      <c r="Q205" s="16" t="str">
        <f>IF(COUNTA(A205:F205,M205:P205)=0,"",IF(A205="","Missing invoice no.",IF(COUNTIF($A$7:$A$306,A205)&gt;1,"Duplicate invoice no.",IF(B205="","Missing client",IF(OR(NOT(ISNUMBER(D205)),NOT(ISNUMBER(E205))),"Check dates",IF(OR(D205&lt;1,E205&lt;D205),"Check date order",IF(OR(NOT(ISNUMBER(F205)),F205&lt;0),"Check invoice amount","")))))))</f>
        <v/>
      </c>
    </row>
    <row r="206" ht="34" customHeight="1">
      <c r="A206" s="14"/>
      <c r="B206" s="14"/>
      <c r="C206" s="14"/>
      <c r="D206" s="4"/>
      <c r="E206" s="4"/>
      <c r="F206" s="15"/>
      <c r="G206" s="7" t="str">
        <f>IF(OR(A206="",Q206&lt;&gt;"",D206&gt;'Summary'!$B$4),"",ROUND(SUMIFS('Payments'!$D$7:$D$906,'Payments'!$A$7:$A$906,A206,'Payments'!$C$7:$C$906,"Payment",'Payments'!$B$7:$B$906,"&lt;="&amp;'Summary'!$B$4,'Payments'!$F$7:$F$906,"OK"),2))</f>
        <v/>
      </c>
      <c r="H206" s="7" t="str">
        <f>IF(OR(A206="",Q206&lt;&gt;"",D206&gt;'Summary'!$B$4),"",ROUND(SUMIFS('Payments'!$D$7:$D$906,'Payments'!$A$7:$A$906,A206,'Payments'!$C$7:$C$906,"Credit",'Payments'!$B$7:$B$906,"&lt;="&amp;'Summary'!$B$4,'Payments'!$F$7:$F$906,"OK"),2))</f>
        <v/>
      </c>
      <c r="I206" s="7" t="str">
        <f>IF(OR(A206="",Q206&lt;&gt;"",D206&gt;'Summary'!$B$4),"",ROUND(F206-G206-H206,2))</f>
        <v/>
      </c>
      <c r="J206" s="12" t="str">
        <f>IF(OR(A206="",Q206&lt;&gt;"",D206&gt;'Summary'!$B$4),"",IF(I206&lt;=0,0,MAX(0,'Summary'!$B$4-E206)))</f>
        <v/>
      </c>
      <c r="K206" s="16" t="str">
        <f>IF(OR(A206="",Q206&lt;&gt;"",D206&gt;'Summary'!$B$4),"",IF(I206&lt;=0,"",IF(J206=0,"Not due",IF(J206&lt;=30,"1–30 days",IF(J206&lt;=60,"31–60 days",IF(J206&lt;=90,"61–90 days","91+ days"))))))</f>
        <v/>
      </c>
      <c r="L206" s="16" t="str">
        <f>IF(A206="","",IF(Q206&lt;&gt;"","Check row",IF(D206&gt;'Summary'!$B$4,"After as-at date",IF(I206&lt;0,"Overpaid",IF(I206=0,IF(H206&gt;0,"Settled / credited","Paid"),IF(J206&gt;0,IF(G206&gt;0,"Part-paid overdue","Overdue"),IF(G206&gt;0,"Part-paid","Not due")))))))</f>
        <v/>
      </c>
      <c r="M206" s="4"/>
      <c r="N206" s="4"/>
      <c r="O206" s="14"/>
      <c r="P206" s="14"/>
      <c r="Q206" s="16" t="str">
        <f>IF(COUNTA(A206:F206,M206:P206)=0,"",IF(A206="","Missing invoice no.",IF(COUNTIF($A$7:$A$306,A206)&gt;1,"Duplicate invoice no.",IF(B206="","Missing client",IF(OR(NOT(ISNUMBER(D206)),NOT(ISNUMBER(E206))),"Check dates",IF(OR(D206&lt;1,E206&lt;D206),"Check date order",IF(OR(NOT(ISNUMBER(F206)),F206&lt;0),"Check invoice amount","")))))))</f>
        <v/>
      </c>
    </row>
    <row r="207" ht="34" customHeight="1">
      <c r="A207" s="14"/>
      <c r="B207" s="14"/>
      <c r="C207" s="14"/>
      <c r="D207" s="4"/>
      <c r="E207" s="4"/>
      <c r="F207" s="15"/>
      <c r="G207" s="7" t="str">
        <f>IF(OR(A207="",Q207&lt;&gt;"",D207&gt;'Summary'!$B$4),"",ROUND(SUMIFS('Payments'!$D$7:$D$906,'Payments'!$A$7:$A$906,A207,'Payments'!$C$7:$C$906,"Payment",'Payments'!$B$7:$B$906,"&lt;="&amp;'Summary'!$B$4,'Payments'!$F$7:$F$906,"OK"),2))</f>
        <v/>
      </c>
      <c r="H207" s="7" t="str">
        <f>IF(OR(A207="",Q207&lt;&gt;"",D207&gt;'Summary'!$B$4),"",ROUND(SUMIFS('Payments'!$D$7:$D$906,'Payments'!$A$7:$A$906,A207,'Payments'!$C$7:$C$906,"Credit",'Payments'!$B$7:$B$906,"&lt;="&amp;'Summary'!$B$4,'Payments'!$F$7:$F$906,"OK"),2))</f>
        <v/>
      </c>
      <c r="I207" s="7" t="str">
        <f>IF(OR(A207="",Q207&lt;&gt;"",D207&gt;'Summary'!$B$4),"",ROUND(F207-G207-H207,2))</f>
        <v/>
      </c>
      <c r="J207" s="12" t="str">
        <f>IF(OR(A207="",Q207&lt;&gt;"",D207&gt;'Summary'!$B$4),"",IF(I207&lt;=0,0,MAX(0,'Summary'!$B$4-E207)))</f>
        <v/>
      </c>
      <c r="K207" s="16" t="str">
        <f>IF(OR(A207="",Q207&lt;&gt;"",D207&gt;'Summary'!$B$4),"",IF(I207&lt;=0,"",IF(J207=0,"Not due",IF(J207&lt;=30,"1–30 days",IF(J207&lt;=60,"31–60 days",IF(J207&lt;=90,"61–90 days","91+ days"))))))</f>
        <v/>
      </c>
      <c r="L207" s="16" t="str">
        <f>IF(A207="","",IF(Q207&lt;&gt;"","Check row",IF(D207&gt;'Summary'!$B$4,"After as-at date",IF(I207&lt;0,"Overpaid",IF(I207=0,IF(H207&gt;0,"Settled / credited","Paid"),IF(J207&gt;0,IF(G207&gt;0,"Part-paid overdue","Overdue"),IF(G207&gt;0,"Part-paid","Not due")))))))</f>
        <v/>
      </c>
      <c r="M207" s="4"/>
      <c r="N207" s="4"/>
      <c r="O207" s="14"/>
      <c r="P207" s="14"/>
      <c r="Q207" s="16" t="str">
        <f>IF(COUNTA(A207:F207,M207:P207)=0,"",IF(A207="","Missing invoice no.",IF(COUNTIF($A$7:$A$306,A207)&gt;1,"Duplicate invoice no.",IF(B207="","Missing client",IF(OR(NOT(ISNUMBER(D207)),NOT(ISNUMBER(E207))),"Check dates",IF(OR(D207&lt;1,E207&lt;D207),"Check date order",IF(OR(NOT(ISNUMBER(F207)),F207&lt;0),"Check invoice amount","")))))))</f>
        <v/>
      </c>
    </row>
    <row r="208" ht="34" customHeight="1">
      <c r="A208" s="14"/>
      <c r="B208" s="14"/>
      <c r="C208" s="14"/>
      <c r="D208" s="4"/>
      <c r="E208" s="4"/>
      <c r="F208" s="15"/>
      <c r="G208" s="7" t="str">
        <f>IF(OR(A208="",Q208&lt;&gt;"",D208&gt;'Summary'!$B$4),"",ROUND(SUMIFS('Payments'!$D$7:$D$906,'Payments'!$A$7:$A$906,A208,'Payments'!$C$7:$C$906,"Payment",'Payments'!$B$7:$B$906,"&lt;="&amp;'Summary'!$B$4,'Payments'!$F$7:$F$906,"OK"),2))</f>
        <v/>
      </c>
      <c r="H208" s="7" t="str">
        <f>IF(OR(A208="",Q208&lt;&gt;"",D208&gt;'Summary'!$B$4),"",ROUND(SUMIFS('Payments'!$D$7:$D$906,'Payments'!$A$7:$A$906,A208,'Payments'!$C$7:$C$906,"Credit",'Payments'!$B$7:$B$906,"&lt;="&amp;'Summary'!$B$4,'Payments'!$F$7:$F$906,"OK"),2))</f>
        <v/>
      </c>
      <c r="I208" s="7" t="str">
        <f>IF(OR(A208="",Q208&lt;&gt;"",D208&gt;'Summary'!$B$4),"",ROUND(F208-G208-H208,2))</f>
        <v/>
      </c>
      <c r="J208" s="12" t="str">
        <f>IF(OR(A208="",Q208&lt;&gt;"",D208&gt;'Summary'!$B$4),"",IF(I208&lt;=0,0,MAX(0,'Summary'!$B$4-E208)))</f>
        <v/>
      </c>
      <c r="K208" s="16" t="str">
        <f>IF(OR(A208="",Q208&lt;&gt;"",D208&gt;'Summary'!$B$4),"",IF(I208&lt;=0,"",IF(J208=0,"Not due",IF(J208&lt;=30,"1–30 days",IF(J208&lt;=60,"31–60 days",IF(J208&lt;=90,"61–90 days","91+ days"))))))</f>
        <v/>
      </c>
      <c r="L208" s="16" t="str">
        <f>IF(A208="","",IF(Q208&lt;&gt;"","Check row",IF(D208&gt;'Summary'!$B$4,"After as-at date",IF(I208&lt;0,"Overpaid",IF(I208=0,IF(H208&gt;0,"Settled / credited","Paid"),IF(J208&gt;0,IF(G208&gt;0,"Part-paid overdue","Overdue"),IF(G208&gt;0,"Part-paid","Not due")))))))</f>
        <v/>
      </c>
      <c r="M208" s="4"/>
      <c r="N208" s="4"/>
      <c r="O208" s="14"/>
      <c r="P208" s="14"/>
      <c r="Q208" s="16" t="str">
        <f>IF(COUNTA(A208:F208,M208:P208)=0,"",IF(A208="","Missing invoice no.",IF(COUNTIF($A$7:$A$306,A208)&gt;1,"Duplicate invoice no.",IF(B208="","Missing client",IF(OR(NOT(ISNUMBER(D208)),NOT(ISNUMBER(E208))),"Check dates",IF(OR(D208&lt;1,E208&lt;D208),"Check date order",IF(OR(NOT(ISNUMBER(F208)),F208&lt;0),"Check invoice amount","")))))))</f>
        <v/>
      </c>
    </row>
    <row r="209" ht="34" customHeight="1">
      <c r="A209" s="14"/>
      <c r="B209" s="14"/>
      <c r="C209" s="14"/>
      <c r="D209" s="4"/>
      <c r="E209" s="4"/>
      <c r="F209" s="15"/>
      <c r="G209" s="7" t="str">
        <f>IF(OR(A209="",Q209&lt;&gt;"",D209&gt;'Summary'!$B$4),"",ROUND(SUMIFS('Payments'!$D$7:$D$906,'Payments'!$A$7:$A$906,A209,'Payments'!$C$7:$C$906,"Payment",'Payments'!$B$7:$B$906,"&lt;="&amp;'Summary'!$B$4,'Payments'!$F$7:$F$906,"OK"),2))</f>
        <v/>
      </c>
      <c r="H209" s="7" t="str">
        <f>IF(OR(A209="",Q209&lt;&gt;"",D209&gt;'Summary'!$B$4),"",ROUND(SUMIFS('Payments'!$D$7:$D$906,'Payments'!$A$7:$A$906,A209,'Payments'!$C$7:$C$906,"Credit",'Payments'!$B$7:$B$906,"&lt;="&amp;'Summary'!$B$4,'Payments'!$F$7:$F$906,"OK"),2))</f>
        <v/>
      </c>
      <c r="I209" s="7" t="str">
        <f>IF(OR(A209="",Q209&lt;&gt;"",D209&gt;'Summary'!$B$4),"",ROUND(F209-G209-H209,2))</f>
        <v/>
      </c>
      <c r="J209" s="12" t="str">
        <f>IF(OR(A209="",Q209&lt;&gt;"",D209&gt;'Summary'!$B$4),"",IF(I209&lt;=0,0,MAX(0,'Summary'!$B$4-E209)))</f>
        <v/>
      </c>
      <c r="K209" s="16" t="str">
        <f>IF(OR(A209="",Q209&lt;&gt;"",D209&gt;'Summary'!$B$4),"",IF(I209&lt;=0,"",IF(J209=0,"Not due",IF(J209&lt;=30,"1–30 days",IF(J209&lt;=60,"31–60 days",IF(J209&lt;=90,"61–90 days","91+ days"))))))</f>
        <v/>
      </c>
      <c r="L209" s="16" t="str">
        <f>IF(A209="","",IF(Q209&lt;&gt;"","Check row",IF(D209&gt;'Summary'!$B$4,"After as-at date",IF(I209&lt;0,"Overpaid",IF(I209=0,IF(H209&gt;0,"Settled / credited","Paid"),IF(J209&gt;0,IF(G209&gt;0,"Part-paid overdue","Overdue"),IF(G209&gt;0,"Part-paid","Not due")))))))</f>
        <v/>
      </c>
      <c r="M209" s="4"/>
      <c r="N209" s="4"/>
      <c r="O209" s="14"/>
      <c r="P209" s="14"/>
      <c r="Q209" s="16" t="str">
        <f>IF(COUNTA(A209:F209,M209:P209)=0,"",IF(A209="","Missing invoice no.",IF(COUNTIF($A$7:$A$306,A209)&gt;1,"Duplicate invoice no.",IF(B209="","Missing client",IF(OR(NOT(ISNUMBER(D209)),NOT(ISNUMBER(E209))),"Check dates",IF(OR(D209&lt;1,E209&lt;D209),"Check date order",IF(OR(NOT(ISNUMBER(F209)),F209&lt;0),"Check invoice amount","")))))))</f>
        <v/>
      </c>
    </row>
    <row r="210" ht="34" customHeight="1">
      <c r="A210" s="14"/>
      <c r="B210" s="14"/>
      <c r="C210" s="14"/>
      <c r="D210" s="4"/>
      <c r="E210" s="4"/>
      <c r="F210" s="15"/>
      <c r="G210" s="7" t="str">
        <f>IF(OR(A210="",Q210&lt;&gt;"",D210&gt;'Summary'!$B$4),"",ROUND(SUMIFS('Payments'!$D$7:$D$906,'Payments'!$A$7:$A$906,A210,'Payments'!$C$7:$C$906,"Payment",'Payments'!$B$7:$B$906,"&lt;="&amp;'Summary'!$B$4,'Payments'!$F$7:$F$906,"OK"),2))</f>
        <v/>
      </c>
      <c r="H210" s="7" t="str">
        <f>IF(OR(A210="",Q210&lt;&gt;"",D210&gt;'Summary'!$B$4),"",ROUND(SUMIFS('Payments'!$D$7:$D$906,'Payments'!$A$7:$A$906,A210,'Payments'!$C$7:$C$906,"Credit",'Payments'!$B$7:$B$906,"&lt;="&amp;'Summary'!$B$4,'Payments'!$F$7:$F$906,"OK"),2))</f>
        <v/>
      </c>
      <c r="I210" s="7" t="str">
        <f>IF(OR(A210="",Q210&lt;&gt;"",D210&gt;'Summary'!$B$4),"",ROUND(F210-G210-H210,2))</f>
        <v/>
      </c>
      <c r="J210" s="12" t="str">
        <f>IF(OR(A210="",Q210&lt;&gt;"",D210&gt;'Summary'!$B$4),"",IF(I210&lt;=0,0,MAX(0,'Summary'!$B$4-E210)))</f>
        <v/>
      </c>
      <c r="K210" s="16" t="str">
        <f>IF(OR(A210="",Q210&lt;&gt;"",D210&gt;'Summary'!$B$4),"",IF(I210&lt;=0,"",IF(J210=0,"Not due",IF(J210&lt;=30,"1–30 days",IF(J210&lt;=60,"31–60 days",IF(J210&lt;=90,"61–90 days","91+ days"))))))</f>
        <v/>
      </c>
      <c r="L210" s="16" t="str">
        <f>IF(A210="","",IF(Q210&lt;&gt;"","Check row",IF(D210&gt;'Summary'!$B$4,"After as-at date",IF(I210&lt;0,"Overpaid",IF(I210=0,IF(H210&gt;0,"Settled / credited","Paid"),IF(J210&gt;0,IF(G210&gt;0,"Part-paid overdue","Overdue"),IF(G210&gt;0,"Part-paid","Not due")))))))</f>
        <v/>
      </c>
      <c r="M210" s="4"/>
      <c r="N210" s="4"/>
      <c r="O210" s="14"/>
      <c r="P210" s="14"/>
      <c r="Q210" s="16" t="str">
        <f>IF(COUNTA(A210:F210,M210:P210)=0,"",IF(A210="","Missing invoice no.",IF(COUNTIF($A$7:$A$306,A210)&gt;1,"Duplicate invoice no.",IF(B210="","Missing client",IF(OR(NOT(ISNUMBER(D210)),NOT(ISNUMBER(E210))),"Check dates",IF(OR(D210&lt;1,E210&lt;D210),"Check date order",IF(OR(NOT(ISNUMBER(F210)),F210&lt;0),"Check invoice amount","")))))))</f>
        <v/>
      </c>
    </row>
    <row r="211" ht="34" customHeight="1">
      <c r="A211" s="14"/>
      <c r="B211" s="14"/>
      <c r="C211" s="14"/>
      <c r="D211" s="4"/>
      <c r="E211" s="4"/>
      <c r="F211" s="15"/>
      <c r="G211" s="7" t="str">
        <f>IF(OR(A211="",Q211&lt;&gt;"",D211&gt;'Summary'!$B$4),"",ROUND(SUMIFS('Payments'!$D$7:$D$906,'Payments'!$A$7:$A$906,A211,'Payments'!$C$7:$C$906,"Payment",'Payments'!$B$7:$B$906,"&lt;="&amp;'Summary'!$B$4,'Payments'!$F$7:$F$906,"OK"),2))</f>
        <v/>
      </c>
      <c r="H211" s="7" t="str">
        <f>IF(OR(A211="",Q211&lt;&gt;"",D211&gt;'Summary'!$B$4),"",ROUND(SUMIFS('Payments'!$D$7:$D$906,'Payments'!$A$7:$A$906,A211,'Payments'!$C$7:$C$906,"Credit",'Payments'!$B$7:$B$906,"&lt;="&amp;'Summary'!$B$4,'Payments'!$F$7:$F$906,"OK"),2))</f>
        <v/>
      </c>
      <c r="I211" s="7" t="str">
        <f>IF(OR(A211="",Q211&lt;&gt;"",D211&gt;'Summary'!$B$4),"",ROUND(F211-G211-H211,2))</f>
        <v/>
      </c>
      <c r="J211" s="12" t="str">
        <f>IF(OR(A211="",Q211&lt;&gt;"",D211&gt;'Summary'!$B$4),"",IF(I211&lt;=0,0,MAX(0,'Summary'!$B$4-E211)))</f>
        <v/>
      </c>
      <c r="K211" s="16" t="str">
        <f>IF(OR(A211="",Q211&lt;&gt;"",D211&gt;'Summary'!$B$4),"",IF(I211&lt;=0,"",IF(J211=0,"Not due",IF(J211&lt;=30,"1–30 days",IF(J211&lt;=60,"31–60 days",IF(J211&lt;=90,"61–90 days","91+ days"))))))</f>
        <v/>
      </c>
      <c r="L211" s="16" t="str">
        <f>IF(A211="","",IF(Q211&lt;&gt;"","Check row",IF(D211&gt;'Summary'!$B$4,"After as-at date",IF(I211&lt;0,"Overpaid",IF(I211=0,IF(H211&gt;0,"Settled / credited","Paid"),IF(J211&gt;0,IF(G211&gt;0,"Part-paid overdue","Overdue"),IF(G211&gt;0,"Part-paid","Not due")))))))</f>
        <v/>
      </c>
      <c r="M211" s="4"/>
      <c r="N211" s="4"/>
      <c r="O211" s="14"/>
      <c r="P211" s="14"/>
      <c r="Q211" s="16" t="str">
        <f>IF(COUNTA(A211:F211,M211:P211)=0,"",IF(A211="","Missing invoice no.",IF(COUNTIF($A$7:$A$306,A211)&gt;1,"Duplicate invoice no.",IF(B211="","Missing client",IF(OR(NOT(ISNUMBER(D211)),NOT(ISNUMBER(E211))),"Check dates",IF(OR(D211&lt;1,E211&lt;D211),"Check date order",IF(OR(NOT(ISNUMBER(F211)),F211&lt;0),"Check invoice amount","")))))))</f>
        <v/>
      </c>
    </row>
    <row r="212" ht="34" customHeight="1">
      <c r="A212" s="14"/>
      <c r="B212" s="14"/>
      <c r="C212" s="14"/>
      <c r="D212" s="4"/>
      <c r="E212" s="4"/>
      <c r="F212" s="15"/>
      <c r="G212" s="7" t="str">
        <f>IF(OR(A212="",Q212&lt;&gt;"",D212&gt;'Summary'!$B$4),"",ROUND(SUMIFS('Payments'!$D$7:$D$906,'Payments'!$A$7:$A$906,A212,'Payments'!$C$7:$C$906,"Payment",'Payments'!$B$7:$B$906,"&lt;="&amp;'Summary'!$B$4,'Payments'!$F$7:$F$906,"OK"),2))</f>
        <v/>
      </c>
      <c r="H212" s="7" t="str">
        <f>IF(OR(A212="",Q212&lt;&gt;"",D212&gt;'Summary'!$B$4),"",ROUND(SUMIFS('Payments'!$D$7:$D$906,'Payments'!$A$7:$A$906,A212,'Payments'!$C$7:$C$906,"Credit",'Payments'!$B$7:$B$906,"&lt;="&amp;'Summary'!$B$4,'Payments'!$F$7:$F$906,"OK"),2))</f>
        <v/>
      </c>
      <c r="I212" s="7" t="str">
        <f>IF(OR(A212="",Q212&lt;&gt;"",D212&gt;'Summary'!$B$4),"",ROUND(F212-G212-H212,2))</f>
        <v/>
      </c>
      <c r="J212" s="12" t="str">
        <f>IF(OR(A212="",Q212&lt;&gt;"",D212&gt;'Summary'!$B$4),"",IF(I212&lt;=0,0,MAX(0,'Summary'!$B$4-E212)))</f>
        <v/>
      </c>
      <c r="K212" s="16" t="str">
        <f>IF(OR(A212="",Q212&lt;&gt;"",D212&gt;'Summary'!$B$4),"",IF(I212&lt;=0,"",IF(J212=0,"Not due",IF(J212&lt;=30,"1–30 days",IF(J212&lt;=60,"31–60 days",IF(J212&lt;=90,"61–90 days","91+ days"))))))</f>
        <v/>
      </c>
      <c r="L212" s="16" t="str">
        <f>IF(A212="","",IF(Q212&lt;&gt;"","Check row",IF(D212&gt;'Summary'!$B$4,"After as-at date",IF(I212&lt;0,"Overpaid",IF(I212=0,IF(H212&gt;0,"Settled / credited","Paid"),IF(J212&gt;0,IF(G212&gt;0,"Part-paid overdue","Overdue"),IF(G212&gt;0,"Part-paid","Not due")))))))</f>
        <v/>
      </c>
      <c r="M212" s="4"/>
      <c r="N212" s="4"/>
      <c r="O212" s="14"/>
      <c r="P212" s="14"/>
      <c r="Q212" s="16" t="str">
        <f>IF(COUNTA(A212:F212,M212:P212)=0,"",IF(A212="","Missing invoice no.",IF(COUNTIF($A$7:$A$306,A212)&gt;1,"Duplicate invoice no.",IF(B212="","Missing client",IF(OR(NOT(ISNUMBER(D212)),NOT(ISNUMBER(E212))),"Check dates",IF(OR(D212&lt;1,E212&lt;D212),"Check date order",IF(OR(NOT(ISNUMBER(F212)),F212&lt;0),"Check invoice amount","")))))))</f>
        <v/>
      </c>
    </row>
    <row r="213" ht="34" customHeight="1">
      <c r="A213" s="14"/>
      <c r="B213" s="14"/>
      <c r="C213" s="14"/>
      <c r="D213" s="4"/>
      <c r="E213" s="4"/>
      <c r="F213" s="15"/>
      <c r="G213" s="7" t="str">
        <f>IF(OR(A213="",Q213&lt;&gt;"",D213&gt;'Summary'!$B$4),"",ROUND(SUMIFS('Payments'!$D$7:$D$906,'Payments'!$A$7:$A$906,A213,'Payments'!$C$7:$C$906,"Payment",'Payments'!$B$7:$B$906,"&lt;="&amp;'Summary'!$B$4,'Payments'!$F$7:$F$906,"OK"),2))</f>
        <v/>
      </c>
      <c r="H213" s="7" t="str">
        <f>IF(OR(A213="",Q213&lt;&gt;"",D213&gt;'Summary'!$B$4),"",ROUND(SUMIFS('Payments'!$D$7:$D$906,'Payments'!$A$7:$A$906,A213,'Payments'!$C$7:$C$906,"Credit",'Payments'!$B$7:$B$906,"&lt;="&amp;'Summary'!$B$4,'Payments'!$F$7:$F$906,"OK"),2))</f>
        <v/>
      </c>
      <c r="I213" s="7" t="str">
        <f>IF(OR(A213="",Q213&lt;&gt;"",D213&gt;'Summary'!$B$4),"",ROUND(F213-G213-H213,2))</f>
        <v/>
      </c>
      <c r="J213" s="12" t="str">
        <f>IF(OR(A213="",Q213&lt;&gt;"",D213&gt;'Summary'!$B$4),"",IF(I213&lt;=0,0,MAX(0,'Summary'!$B$4-E213)))</f>
        <v/>
      </c>
      <c r="K213" s="16" t="str">
        <f>IF(OR(A213="",Q213&lt;&gt;"",D213&gt;'Summary'!$B$4),"",IF(I213&lt;=0,"",IF(J213=0,"Not due",IF(J213&lt;=30,"1–30 days",IF(J213&lt;=60,"31–60 days",IF(J213&lt;=90,"61–90 days","91+ days"))))))</f>
        <v/>
      </c>
      <c r="L213" s="16" t="str">
        <f>IF(A213="","",IF(Q213&lt;&gt;"","Check row",IF(D213&gt;'Summary'!$B$4,"After as-at date",IF(I213&lt;0,"Overpaid",IF(I213=0,IF(H213&gt;0,"Settled / credited","Paid"),IF(J213&gt;0,IF(G213&gt;0,"Part-paid overdue","Overdue"),IF(G213&gt;0,"Part-paid","Not due")))))))</f>
        <v/>
      </c>
      <c r="M213" s="4"/>
      <c r="N213" s="4"/>
      <c r="O213" s="14"/>
      <c r="P213" s="14"/>
      <c r="Q213" s="16" t="str">
        <f>IF(COUNTA(A213:F213,M213:P213)=0,"",IF(A213="","Missing invoice no.",IF(COUNTIF($A$7:$A$306,A213)&gt;1,"Duplicate invoice no.",IF(B213="","Missing client",IF(OR(NOT(ISNUMBER(D213)),NOT(ISNUMBER(E213))),"Check dates",IF(OR(D213&lt;1,E213&lt;D213),"Check date order",IF(OR(NOT(ISNUMBER(F213)),F213&lt;0),"Check invoice amount","")))))))</f>
        <v/>
      </c>
    </row>
    <row r="214" ht="34" customHeight="1">
      <c r="A214" s="14"/>
      <c r="B214" s="14"/>
      <c r="C214" s="14"/>
      <c r="D214" s="4"/>
      <c r="E214" s="4"/>
      <c r="F214" s="15"/>
      <c r="G214" s="7" t="str">
        <f>IF(OR(A214="",Q214&lt;&gt;"",D214&gt;'Summary'!$B$4),"",ROUND(SUMIFS('Payments'!$D$7:$D$906,'Payments'!$A$7:$A$906,A214,'Payments'!$C$7:$C$906,"Payment",'Payments'!$B$7:$B$906,"&lt;="&amp;'Summary'!$B$4,'Payments'!$F$7:$F$906,"OK"),2))</f>
        <v/>
      </c>
      <c r="H214" s="7" t="str">
        <f>IF(OR(A214="",Q214&lt;&gt;"",D214&gt;'Summary'!$B$4),"",ROUND(SUMIFS('Payments'!$D$7:$D$906,'Payments'!$A$7:$A$906,A214,'Payments'!$C$7:$C$906,"Credit",'Payments'!$B$7:$B$906,"&lt;="&amp;'Summary'!$B$4,'Payments'!$F$7:$F$906,"OK"),2))</f>
        <v/>
      </c>
      <c r="I214" s="7" t="str">
        <f>IF(OR(A214="",Q214&lt;&gt;"",D214&gt;'Summary'!$B$4),"",ROUND(F214-G214-H214,2))</f>
        <v/>
      </c>
      <c r="J214" s="12" t="str">
        <f>IF(OR(A214="",Q214&lt;&gt;"",D214&gt;'Summary'!$B$4),"",IF(I214&lt;=0,0,MAX(0,'Summary'!$B$4-E214)))</f>
        <v/>
      </c>
      <c r="K214" s="16" t="str">
        <f>IF(OR(A214="",Q214&lt;&gt;"",D214&gt;'Summary'!$B$4),"",IF(I214&lt;=0,"",IF(J214=0,"Not due",IF(J214&lt;=30,"1–30 days",IF(J214&lt;=60,"31–60 days",IF(J214&lt;=90,"61–90 days","91+ days"))))))</f>
        <v/>
      </c>
      <c r="L214" s="16" t="str">
        <f>IF(A214="","",IF(Q214&lt;&gt;"","Check row",IF(D214&gt;'Summary'!$B$4,"After as-at date",IF(I214&lt;0,"Overpaid",IF(I214=0,IF(H214&gt;0,"Settled / credited","Paid"),IF(J214&gt;0,IF(G214&gt;0,"Part-paid overdue","Overdue"),IF(G214&gt;0,"Part-paid","Not due")))))))</f>
        <v/>
      </c>
      <c r="M214" s="4"/>
      <c r="N214" s="4"/>
      <c r="O214" s="14"/>
      <c r="P214" s="14"/>
      <c r="Q214" s="16" t="str">
        <f>IF(COUNTA(A214:F214,M214:P214)=0,"",IF(A214="","Missing invoice no.",IF(COUNTIF($A$7:$A$306,A214)&gt;1,"Duplicate invoice no.",IF(B214="","Missing client",IF(OR(NOT(ISNUMBER(D214)),NOT(ISNUMBER(E214))),"Check dates",IF(OR(D214&lt;1,E214&lt;D214),"Check date order",IF(OR(NOT(ISNUMBER(F214)),F214&lt;0),"Check invoice amount","")))))))</f>
        <v/>
      </c>
    </row>
    <row r="215" ht="34" customHeight="1">
      <c r="A215" s="14"/>
      <c r="B215" s="14"/>
      <c r="C215" s="14"/>
      <c r="D215" s="4"/>
      <c r="E215" s="4"/>
      <c r="F215" s="15"/>
      <c r="G215" s="7" t="str">
        <f>IF(OR(A215="",Q215&lt;&gt;"",D215&gt;'Summary'!$B$4),"",ROUND(SUMIFS('Payments'!$D$7:$D$906,'Payments'!$A$7:$A$906,A215,'Payments'!$C$7:$C$906,"Payment",'Payments'!$B$7:$B$906,"&lt;="&amp;'Summary'!$B$4,'Payments'!$F$7:$F$906,"OK"),2))</f>
        <v/>
      </c>
      <c r="H215" s="7" t="str">
        <f>IF(OR(A215="",Q215&lt;&gt;"",D215&gt;'Summary'!$B$4),"",ROUND(SUMIFS('Payments'!$D$7:$D$906,'Payments'!$A$7:$A$906,A215,'Payments'!$C$7:$C$906,"Credit",'Payments'!$B$7:$B$906,"&lt;="&amp;'Summary'!$B$4,'Payments'!$F$7:$F$906,"OK"),2))</f>
        <v/>
      </c>
      <c r="I215" s="7" t="str">
        <f>IF(OR(A215="",Q215&lt;&gt;"",D215&gt;'Summary'!$B$4),"",ROUND(F215-G215-H215,2))</f>
        <v/>
      </c>
      <c r="J215" s="12" t="str">
        <f>IF(OR(A215="",Q215&lt;&gt;"",D215&gt;'Summary'!$B$4),"",IF(I215&lt;=0,0,MAX(0,'Summary'!$B$4-E215)))</f>
        <v/>
      </c>
      <c r="K215" s="16" t="str">
        <f>IF(OR(A215="",Q215&lt;&gt;"",D215&gt;'Summary'!$B$4),"",IF(I215&lt;=0,"",IF(J215=0,"Not due",IF(J215&lt;=30,"1–30 days",IF(J215&lt;=60,"31–60 days",IF(J215&lt;=90,"61–90 days","91+ days"))))))</f>
        <v/>
      </c>
      <c r="L215" s="16" t="str">
        <f>IF(A215="","",IF(Q215&lt;&gt;"","Check row",IF(D215&gt;'Summary'!$B$4,"After as-at date",IF(I215&lt;0,"Overpaid",IF(I215=0,IF(H215&gt;0,"Settled / credited","Paid"),IF(J215&gt;0,IF(G215&gt;0,"Part-paid overdue","Overdue"),IF(G215&gt;0,"Part-paid","Not due")))))))</f>
        <v/>
      </c>
      <c r="M215" s="4"/>
      <c r="N215" s="4"/>
      <c r="O215" s="14"/>
      <c r="P215" s="14"/>
      <c r="Q215" s="16" t="str">
        <f>IF(COUNTA(A215:F215,M215:P215)=0,"",IF(A215="","Missing invoice no.",IF(COUNTIF($A$7:$A$306,A215)&gt;1,"Duplicate invoice no.",IF(B215="","Missing client",IF(OR(NOT(ISNUMBER(D215)),NOT(ISNUMBER(E215))),"Check dates",IF(OR(D215&lt;1,E215&lt;D215),"Check date order",IF(OR(NOT(ISNUMBER(F215)),F215&lt;0),"Check invoice amount","")))))))</f>
        <v/>
      </c>
    </row>
    <row r="216" ht="34" customHeight="1">
      <c r="A216" s="14"/>
      <c r="B216" s="14"/>
      <c r="C216" s="14"/>
      <c r="D216" s="4"/>
      <c r="E216" s="4"/>
      <c r="F216" s="15"/>
      <c r="G216" s="7" t="str">
        <f>IF(OR(A216="",Q216&lt;&gt;"",D216&gt;'Summary'!$B$4),"",ROUND(SUMIFS('Payments'!$D$7:$D$906,'Payments'!$A$7:$A$906,A216,'Payments'!$C$7:$C$906,"Payment",'Payments'!$B$7:$B$906,"&lt;="&amp;'Summary'!$B$4,'Payments'!$F$7:$F$906,"OK"),2))</f>
        <v/>
      </c>
      <c r="H216" s="7" t="str">
        <f>IF(OR(A216="",Q216&lt;&gt;"",D216&gt;'Summary'!$B$4),"",ROUND(SUMIFS('Payments'!$D$7:$D$906,'Payments'!$A$7:$A$906,A216,'Payments'!$C$7:$C$906,"Credit",'Payments'!$B$7:$B$906,"&lt;="&amp;'Summary'!$B$4,'Payments'!$F$7:$F$906,"OK"),2))</f>
        <v/>
      </c>
      <c r="I216" s="7" t="str">
        <f>IF(OR(A216="",Q216&lt;&gt;"",D216&gt;'Summary'!$B$4),"",ROUND(F216-G216-H216,2))</f>
        <v/>
      </c>
      <c r="J216" s="12" t="str">
        <f>IF(OR(A216="",Q216&lt;&gt;"",D216&gt;'Summary'!$B$4),"",IF(I216&lt;=0,0,MAX(0,'Summary'!$B$4-E216)))</f>
        <v/>
      </c>
      <c r="K216" s="16" t="str">
        <f>IF(OR(A216="",Q216&lt;&gt;"",D216&gt;'Summary'!$B$4),"",IF(I216&lt;=0,"",IF(J216=0,"Not due",IF(J216&lt;=30,"1–30 days",IF(J216&lt;=60,"31–60 days",IF(J216&lt;=90,"61–90 days","91+ days"))))))</f>
        <v/>
      </c>
      <c r="L216" s="16" t="str">
        <f>IF(A216="","",IF(Q216&lt;&gt;"","Check row",IF(D216&gt;'Summary'!$B$4,"After as-at date",IF(I216&lt;0,"Overpaid",IF(I216=0,IF(H216&gt;0,"Settled / credited","Paid"),IF(J216&gt;0,IF(G216&gt;0,"Part-paid overdue","Overdue"),IF(G216&gt;0,"Part-paid","Not due")))))))</f>
        <v/>
      </c>
      <c r="M216" s="4"/>
      <c r="N216" s="4"/>
      <c r="O216" s="14"/>
      <c r="P216" s="14"/>
      <c r="Q216" s="16" t="str">
        <f>IF(COUNTA(A216:F216,M216:P216)=0,"",IF(A216="","Missing invoice no.",IF(COUNTIF($A$7:$A$306,A216)&gt;1,"Duplicate invoice no.",IF(B216="","Missing client",IF(OR(NOT(ISNUMBER(D216)),NOT(ISNUMBER(E216))),"Check dates",IF(OR(D216&lt;1,E216&lt;D216),"Check date order",IF(OR(NOT(ISNUMBER(F216)),F216&lt;0),"Check invoice amount","")))))))</f>
        <v/>
      </c>
    </row>
    <row r="217" ht="34" customHeight="1">
      <c r="A217" s="14"/>
      <c r="B217" s="14"/>
      <c r="C217" s="14"/>
      <c r="D217" s="4"/>
      <c r="E217" s="4"/>
      <c r="F217" s="15"/>
      <c r="G217" s="7" t="str">
        <f>IF(OR(A217="",Q217&lt;&gt;"",D217&gt;'Summary'!$B$4),"",ROUND(SUMIFS('Payments'!$D$7:$D$906,'Payments'!$A$7:$A$906,A217,'Payments'!$C$7:$C$906,"Payment",'Payments'!$B$7:$B$906,"&lt;="&amp;'Summary'!$B$4,'Payments'!$F$7:$F$906,"OK"),2))</f>
        <v/>
      </c>
      <c r="H217" s="7" t="str">
        <f>IF(OR(A217="",Q217&lt;&gt;"",D217&gt;'Summary'!$B$4),"",ROUND(SUMIFS('Payments'!$D$7:$D$906,'Payments'!$A$7:$A$906,A217,'Payments'!$C$7:$C$906,"Credit",'Payments'!$B$7:$B$906,"&lt;="&amp;'Summary'!$B$4,'Payments'!$F$7:$F$906,"OK"),2))</f>
        <v/>
      </c>
      <c r="I217" s="7" t="str">
        <f>IF(OR(A217="",Q217&lt;&gt;"",D217&gt;'Summary'!$B$4),"",ROUND(F217-G217-H217,2))</f>
        <v/>
      </c>
      <c r="J217" s="12" t="str">
        <f>IF(OR(A217="",Q217&lt;&gt;"",D217&gt;'Summary'!$B$4),"",IF(I217&lt;=0,0,MAX(0,'Summary'!$B$4-E217)))</f>
        <v/>
      </c>
      <c r="K217" s="16" t="str">
        <f>IF(OR(A217="",Q217&lt;&gt;"",D217&gt;'Summary'!$B$4),"",IF(I217&lt;=0,"",IF(J217=0,"Not due",IF(J217&lt;=30,"1–30 days",IF(J217&lt;=60,"31–60 days",IF(J217&lt;=90,"61–90 days","91+ days"))))))</f>
        <v/>
      </c>
      <c r="L217" s="16" t="str">
        <f>IF(A217="","",IF(Q217&lt;&gt;"","Check row",IF(D217&gt;'Summary'!$B$4,"After as-at date",IF(I217&lt;0,"Overpaid",IF(I217=0,IF(H217&gt;0,"Settled / credited","Paid"),IF(J217&gt;0,IF(G217&gt;0,"Part-paid overdue","Overdue"),IF(G217&gt;0,"Part-paid","Not due")))))))</f>
        <v/>
      </c>
      <c r="M217" s="4"/>
      <c r="N217" s="4"/>
      <c r="O217" s="14"/>
      <c r="P217" s="14"/>
      <c r="Q217" s="16" t="str">
        <f>IF(COUNTA(A217:F217,M217:P217)=0,"",IF(A217="","Missing invoice no.",IF(COUNTIF($A$7:$A$306,A217)&gt;1,"Duplicate invoice no.",IF(B217="","Missing client",IF(OR(NOT(ISNUMBER(D217)),NOT(ISNUMBER(E217))),"Check dates",IF(OR(D217&lt;1,E217&lt;D217),"Check date order",IF(OR(NOT(ISNUMBER(F217)),F217&lt;0),"Check invoice amount","")))))))</f>
        <v/>
      </c>
    </row>
    <row r="218" ht="34" customHeight="1">
      <c r="A218" s="14"/>
      <c r="B218" s="14"/>
      <c r="C218" s="14"/>
      <c r="D218" s="4"/>
      <c r="E218" s="4"/>
      <c r="F218" s="15"/>
      <c r="G218" s="7" t="str">
        <f>IF(OR(A218="",Q218&lt;&gt;"",D218&gt;'Summary'!$B$4),"",ROUND(SUMIFS('Payments'!$D$7:$D$906,'Payments'!$A$7:$A$906,A218,'Payments'!$C$7:$C$906,"Payment",'Payments'!$B$7:$B$906,"&lt;="&amp;'Summary'!$B$4,'Payments'!$F$7:$F$906,"OK"),2))</f>
        <v/>
      </c>
      <c r="H218" s="7" t="str">
        <f>IF(OR(A218="",Q218&lt;&gt;"",D218&gt;'Summary'!$B$4),"",ROUND(SUMIFS('Payments'!$D$7:$D$906,'Payments'!$A$7:$A$906,A218,'Payments'!$C$7:$C$906,"Credit",'Payments'!$B$7:$B$906,"&lt;="&amp;'Summary'!$B$4,'Payments'!$F$7:$F$906,"OK"),2))</f>
        <v/>
      </c>
      <c r="I218" s="7" t="str">
        <f>IF(OR(A218="",Q218&lt;&gt;"",D218&gt;'Summary'!$B$4),"",ROUND(F218-G218-H218,2))</f>
        <v/>
      </c>
      <c r="J218" s="12" t="str">
        <f>IF(OR(A218="",Q218&lt;&gt;"",D218&gt;'Summary'!$B$4),"",IF(I218&lt;=0,0,MAX(0,'Summary'!$B$4-E218)))</f>
        <v/>
      </c>
      <c r="K218" s="16" t="str">
        <f>IF(OR(A218="",Q218&lt;&gt;"",D218&gt;'Summary'!$B$4),"",IF(I218&lt;=0,"",IF(J218=0,"Not due",IF(J218&lt;=30,"1–30 days",IF(J218&lt;=60,"31–60 days",IF(J218&lt;=90,"61–90 days","91+ days"))))))</f>
        <v/>
      </c>
      <c r="L218" s="16" t="str">
        <f>IF(A218="","",IF(Q218&lt;&gt;"","Check row",IF(D218&gt;'Summary'!$B$4,"After as-at date",IF(I218&lt;0,"Overpaid",IF(I218=0,IF(H218&gt;0,"Settled / credited","Paid"),IF(J218&gt;0,IF(G218&gt;0,"Part-paid overdue","Overdue"),IF(G218&gt;0,"Part-paid","Not due")))))))</f>
        <v/>
      </c>
      <c r="M218" s="4"/>
      <c r="N218" s="4"/>
      <c r="O218" s="14"/>
      <c r="P218" s="14"/>
      <c r="Q218" s="16" t="str">
        <f>IF(COUNTA(A218:F218,M218:P218)=0,"",IF(A218="","Missing invoice no.",IF(COUNTIF($A$7:$A$306,A218)&gt;1,"Duplicate invoice no.",IF(B218="","Missing client",IF(OR(NOT(ISNUMBER(D218)),NOT(ISNUMBER(E218))),"Check dates",IF(OR(D218&lt;1,E218&lt;D218),"Check date order",IF(OR(NOT(ISNUMBER(F218)),F218&lt;0),"Check invoice amount","")))))))</f>
        <v/>
      </c>
    </row>
    <row r="219" ht="34" customHeight="1">
      <c r="A219" s="14"/>
      <c r="B219" s="14"/>
      <c r="C219" s="14"/>
      <c r="D219" s="4"/>
      <c r="E219" s="4"/>
      <c r="F219" s="15"/>
      <c r="G219" s="7" t="str">
        <f>IF(OR(A219="",Q219&lt;&gt;"",D219&gt;'Summary'!$B$4),"",ROUND(SUMIFS('Payments'!$D$7:$D$906,'Payments'!$A$7:$A$906,A219,'Payments'!$C$7:$C$906,"Payment",'Payments'!$B$7:$B$906,"&lt;="&amp;'Summary'!$B$4,'Payments'!$F$7:$F$906,"OK"),2))</f>
        <v/>
      </c>
      <c r="H219" s="7" t="str">
        <f>IF(OR(A219="",Q219&lt;&gt;"",D219&gt;'Summary'!$B$4),"",ROUND(SUMIFS('Payments'!$D$7:$D$906,'Payments'!$A$7:$A$906,A219,'Payments'!$C$7:$C$906,"Credit",'Payments'!$B$7:$B$906,"&lt;="&amp;'Summary'!$B$4,'Payments'!$F$7:$F$906,"OK"),2))</f>
        <v/>
      </c>
      <c r="I219" s="7" t="str">
        <f>IF(OR(A219="",Q219&lt;&gt;"",D219&gt;'Summary'!$B$4),"",ROUND(F219-G219-H219,2))</f>
        <v/>
      </c>
      <c r="J219" s="12" t="str">
        <f>IF(OR(A219="",Q219&lt;&gt;"",D219&gt;'Summary'!$B$4),"",IF(I219&lt;=0,0,MAX(0,'Summary'!$B$4-E219)))</f>
        <v/>
      </c>
      <c r="K219" s="16" t="str">
        <f>IF(OR(A219="",Q219&lt;&gt;"",D219&gt;'Summary'!$B$4),"",IF(I219&lt;=0,"",IF(J219=0,"Not due",IF(J219&lt;=30,"1–30 days",IF(J219&lt;=60,"31–60 days",IF(J219&lt;=90,"61–90 days","91+ days"))))))</f>
        <v/>
      </c>
      <c r="L219" s="16" t="str">
        <f>IF(A219="","",IF(Q219&lt;&gt;"","Check row",IF(D219&gt;'Summary'!$B$4,"After as-at date",IF(I219&lt;0,"Overpaid",IF(I219=0,IF(H219&gt;0,"Settled / credited","Paid"),IF(J219&gt;0,IF(G219&gt;0,"Part-paid overdue","Overdue"),IF(G219&gt;0,"Part-paid","Not due")))))))</f>
        <v/>
      </c>
      <c r="M219" s="4"/>
      <c r="N219" s="4"/>
      <c r="O219" s="14"/>
      <c r="P219" s="14"/>
      <c r="Q219" s="16" t="str">
        <f>IF(COUNTA(A219:F219,M219:P219)=0,"",IF(A219="","Missing invoice no.",IF(COUNTIF($A$7:$A$306,A219)&gt;1,"Duplicate invoice no.",IF(B219="","Missing client",IF(OR(NOT(ISNUMBER(D219)),NOT(ISNUMBER(E219))),"Check dates",IF(OR(D219&lt;1,E219&lt;D219),"Check date order",IF(OR(NOT(ISNUMBER(F219)),F219&lt;0),"Check invoice amount","")))))))</f>
        <v/>
      </c>
    </row>
    <row r="220" ht="34" customHeight="1">
      <c r="A220" s="14"/>
      <c r="B220" s="14"/>
      <c r="C220" s="14"/>
      <c r="D220" s="4"/>
      <c r="E220" s="4"/>
      <c r="F220" s="15"/>
      <c r="G220" s="7" t="str">
        <f>IF(OR(A220="",Q220&lt;&gt;"",D220&gt;'Summary'!$B$4),"",ROUND(SUMIFS('Payments'!$D$7:$D$906,'Payments'!$A$7:$A$906,A220,'Payments'!$C$7:$C$906,"Payment",'Payments'!$B$7:$B$906,"&lt;="&amp;'Summary'!$B$4,'Payments'!$F$7:$F$906,"OK"),2))</f>
        <v/>
      </c>
      <c r="H220" s="7" t="str">
        <f>IF(OR(A220="",Q220&lt;&gt;"",D220&gt;'Summary'!$B$4),"",ROUND(SUMIFS('Payments'!$D$7:$D$906,'Payments'!$A$7:$A$906,A220,'Payments'!$C$7:$C$906,"Credit",'Payments'!$B$7:$B$906,"&lt;="&amp;'Summary'!$B$4,'Payments'!$F$7:$F$906,"OK"),2))</f>
        <v/>
      </c>
      <c r="I220" s="7" t="str">
        <f>IF(OR(A220="",Q220&lt;&gt;"",D220&gt;'Summary'!$B$4),"",ROUND(F220-G220-H220,2))</f>
        <v/>
      </c>
      <c r="J220" s="12" t="str">
        <f>IF(OR(A220="",Q220&lt;&gt;"",D220&gt;'Summary'!$B$4),"",IF(I220&lt;=0,0,MAX(0,'Summary'!$B$4-E220)))</f>
        <v/>
      </c>
      <c r="K220" s="16" t="str">
        <f>IF(OR(A220="",Q220&lt;&gt;"",D220&gt;'Summary'!$B$4),"",IF(I220&lt;=0,"",IF(J220=0,"Not due",IF(J220&lt;=30,"1–30 days",IF(J220&lt;=60,"31–60 days",IF(J220&lt;=90,"61–90 days","91+ days"))))))</f>
        <v/>
      </c>
      <c r="L220" s="16" t="str">
        <f>IF(A220="","",IF(Q220&lt;&gt;"","Check row",IF(D220&gt;'Summary'!$B$4,"After as-at date",IF(I220&lt;0,"Overpaid",IF(I220=0,IF(H220&gt;0,"Settled / credited","Paid"),IF(J220&gt;0,IF(G220&gt;0,"Part-paid overdue","Overdue"),IF(G220&gt;0,"Part-paid","Not due")))))))</f>
        <v/>
      </c>
      <c r="M220" s="4"/>
      <c r="N220" s="4"/>
      <c r="O220" s="14"/>
      <c r="P220" s="14"/>
      <c r="Q220" s="16" t="str">
        <f>IF(COUNTA(A220:F220,M220:P220)=0,"",IF(A220="","Missing invoice no.",IF(COUNTIF($A$7:$A$306,A220)&gt;1,"Duplicate invoice no.",IF(B220="","Missing client",IF(OR(NOT(ISNUMBER(D220)),NOT(ISNUMBER(E220))),"Check dates",IF(OR(D220&lt;1,E220&lt;D220),"Check date order",IF(OR(NOT(ISNUMBER(F220)),F220&lt;0),"Check invoice amount","")))))))</f>
        <v/>
      </c>
    </row>
    <row r="221" ht="34" customHeight="1">
      <c r="A221" s="14"/>
      <c r="B221" s="14"/>
      <c r="C221" s="14"/>
      <c r="D221" s="4"/>
      <c r="E221" s="4"/>
      <c r="F221" s="15"/>
      <c r="G221" s="7" t="str">
        <f>IF(OR(A221="",Q221&lt;&gt;"",D221&gt;'Summary'!$B$4),"",ROUND(SUMIFS('Payments'!$D$7:$D$906,'Payments'!$A$7:$A$906,A221,'Payments'!$C$7:$C$906,"Payment",'Payments'!$B$7:$B$906,"&lt;="&amp;'Summary'!$B$4,'Payments'!$F$7:$F$906,"OK"),2))</f>
        <v/>
      </c>
      <c r="H221" s="7" t="str">
        <f>IF(OR(A221="",Q221&lt;&gt;"",D221&gt;'Summary'!$B$4),"",ROUND(SUMIFS('Payments'!$D$7:$D$906,'Payments'!$A$7:$A$906,A221,'Payments'!$C$7:$C$906,"Credit",'Payments'!$B$7:$B$906,"&lt;="&amp;'Summary'!$B$4,'Payments'!$F$7:$F$906,"OK"),2))</f>
        <v/>
      </c>
      <c r="I221" s="7" t="str">
        <f>IF(OR(A221="",Q221&lt;&gt;"",D221&gt;'Summary'!$B$4),"",ROUND(F221-G221-H221,2))</f>
        <v/>
      </c>
      <c r="J221" s="12" t="str">
        <f>IF(OR(A221="",Q221&lt;&gt;"",D221&gt;'Summary'!$B$4),"",IF(I221&lt;=0,0,MAX(0,'Summary'!$B$4-E221)))</f>
        <v/>
      </c>
      <c r="K221" s="16" t="str">
        <f>IF(OR(A221="",Q221&lt;&gt;"",D221&gt;'Summary'!$B$4),"",IF(I221&lt;=0,"",IF(J221=0,"Not due",IF(J221&lt;=30,"1–30 days",IF(J221&lt;=60,"31–60 days",IF(J221&lt;=90,"61–90 days","91+ days"))))))</f>
        <v/>
      </c>
      <c r="L221" s="16" t="str">
        <f>IF(A221="","",IF(Q221&lt;&gt;"","Check row",IF(D221&gt;'Summary'!$B$4,"After as-at date",IF(I221&lt;0,"Overpaid",IF(I221=0,IF(H221&gt;0,"Settled / credited","Paid"),IF(J221&gt;0,IF(G221&gt;0,"Part-paid overdue","Overdue"),IF(G221&gt;0,"Part-paid","Not due")))))))</f>
        <v/>
      </c>
      <c r="M221" s="4"/>
      <c r="N221" s="4"/>
      <c r="O221" s="14"/>
      <c r="P221" s="14"/>
      <c r="Q221" s="16" t="str">
        <f>IF(COUNTA(A221:F221,M221:P221)=0,"",IF(A221="","Missing invoice no.",IF(COUNTIF($A$7:$A$306,A221)&gt;1,"Duplicate invoice no.",IF(B221="","Missing client",IF(OR(NOT(ISNUMBER(D221)),NOT(ISNUMBER(E221))),"Check dates",IF(OR(D221&lt;1,E221&lt;D221),"Check date order",IF(OR(NOT(ISNUMBER(F221)),F221&lt;0),"Check invoice amount","")))))))</f>
        <v/>
      </c>
    </row>
    <row r="222" ht="34" customHeight="1">
      <c r="A222" s="14"/>
      <c r="B222" s="14"/>
      <c r="C222" s="14"/>
      <c r="D222" s="4"/>
      <c r="E222" s="4"/>
      <c r="F222" s="15"/>
      <c r="G222" s="7" t="str">
        <f>IF(OR(A222="",Q222&lt;&gt;"",D222&gt;'Summary'!$B$4),"",ROUND(SUMIFS('Payments'!$D$7:$D$906,'Payments'!$A$7:$A$906,A222,'Payments'!$C$7:$C$906,"Payment",'Payments'!$B$7:$B$906,"&lt;="&amp;'Summary'!$B$4,'Payments'!$F$7:$F$906,"OK"),2))</f>
        <v/>
      </c>
      <c r="H222" s="7" t="str">
        <f>IF(OR(A222="",Q222&lt;&gt;"",D222&gt;'Summary'!$B$4),"",ROUND(SUMIFS('Payments'!$D$7:$D$906,'Payments'!$A$7:$A$906,A222,'Payments'!$C$7:$C$906,"Credit",'Payments'!$B$7:$B$906,"&lt;="&amp;'Summary'!$B$4,'Payments'!$F$7:$F$906,"OK"),2))</f>
        <v/>
      </c>
      <c r="I222" s="7" t="str">
        <f>IF(OR(A222="",Q222&lt;&gt;"",D222&gt;'Summary'!$B$4),"",ROUND(F222-G222-H222,2))</f>
        <v/>
      </c>
      <c r="J222" s="12" t="str">
        <f>IF(OR(A222="",Q222&lt;&gt;"",D222&gt;'Summary'!$B$4),"",IF(I222&lt;=0,0,MAX(0,'Summary'!$B$4-E222)))</f>
        <v/>
      </c>
      <c r="K222" s="16" t="str">
        <f>IF(OR(A222="",Q222&lt;&gt;"",D222&gt;'Summary'!$B$4),"",IF(I222&lt;=0,"",IF(J222=0,"Not due",IF(J222&lt;=30,"1–30 days",IF(J222&lt;=60,"31–60 days",IF(J222&lt;=90,"61–90 days","91+ days"))))))</f>
        <v/>
      </c>
      <c r="L222" s="16" t="str">
        <f>IF(A222="","",IF(Q222&lt;&gt;"","Check row",IF(D222&gt;'Summary'!$B$4,"After as-at date",IF(I222&lt;0,"Overpaid",IF(I222=0,IF(H222&gt;0,"Settled / credited","Paid"),IF(J222&gt;0,IF(G222&gt;0,"Part-paid overdue","Overdue"),IF(G222&gt;0,"Part-paid","Not due")))))))</f>
        <v/>
      </c>
      <c r="M222" s="4"/>
      <c r="N222" s="4"/>
      <c r="O222" s="14"/>
      <c r="P222" s="14"/>
      <c r="Q222" s="16" t="str">
        <f>IF(COUNTA(A222:F222,M222:P222)=0,"",IF(A222="","Missing invoice no.",IF(COUNTIF($A$7:$A$306,A222)&gt;1,"Duplicate invoice no.",IF(B222="","Missing client",IF(OR(NOT(ISNUMBER(D222)),NOT(ISNUMBER(E222))),"Check dates",IF(OR(D222&lt;1,E222&lt;D222),"Check date order",IF(OR(NOT(ISNUMBER(F222)),F222&lt;0),"Check invoice amount","")))))))</f>
        <v/>
      </c>
    </row>
    <row r="223" ht="34" customHeight="1">
      <c r="A223" s="14"/>
      <c r="B223" s="14"/>
      <c r="C223" s="14"/>
      <c r="D223" s="4"/>
      <c r="E223" s="4"/>
      <c r="F223" s="15"/>
      <c r="G223" s="7" t="str">
        <f>IF(OR(A223="",Q223&lt;&gt;"",D223&gt;'Summary'!$B$4),"",ROUND(SUMIFS('Payments'!$D$7:$D$906,'Payments'!$A$7:$A$906,A223,'Payments'!$C$7:$C$906,"Payment",'Payments'!$B$7:$B$906,"&lt;="&amp;'Summary'!$B$4,'Payments'!$F$7:$F$906,"OK"),2))</f>
        <v/>
      </c>
      <c r="H223" s="7" t="str">
        <f>IF(OR(A223="",Q223&lt;&gt;"",D223&gt;'Summary'!$B$4),"",ROUND(SUMIFS('Payments'!$D$7:$D$906,'Payments'!$A$7:$A$906,A223,'Payments'!$C$7:$C$906,"Credit",'Payments'!$B$7:$B$906,"&lt;="&amp;'Summary'!$B$4,'Payments'!$F$7:$F$906,"OK"),2))</f>
        <v/>
      </c>
      <c r="I223" s="7" t="str">
        <f>IF(OR(A223="",Q223&lt;&gt;"",D223&gt;'Summary'!$B$4),"",ROUND(F223-G223-H223,2))</f>
        <v/>
      </c>
      <c r="J223" s="12" t="str">
        <f>IF(OR(A223="",Q223&lt;&gt;"",D223&gt;'Summary'!$B$4),"",IF(I223&lt;=0,0,MAX(0,'Summary'!$B$4-E223)))</f>
        <v/>
      </c>
      <c r="K223" s="16" t="str">
        <f>IF(OR(A223="",Q223&lt;&gt;"",D223&gt;'Summary'!$B$4),"",IF(I223&lt;=0,"",IF(J223=0,"Not due",IF(J223&lt;=30,"1–30 days",IF(J223&lt;=60,"31–60 days",IF(J223&lt;=90,"61–90 days","91+ days"))))))</f>
        <v/>
      </c>
      <c r="L223" s="16" t="str">
        <f>IF(A223="","",IF(Q223&lt;&gt;"","Check row",IF(D223&gt;'Summary'!$B$4,"After as-at date",IF(I223&lt;0,"Overpaid",IF(I223=0,IF(H223&gt;0,"Settled / credited","Paid"),IF(J223&gt;0,IF(G223&gt;0,"Part-paid overdue","Overdue"),IF(G223&gt;0,"Part-paid","Not due")))))))</f>
        <v/>
      </c>
      <c r="M223" s="4"/>
      <c r="N223" s="4"/>
      <c r="O223" s="14"/>
      <c r="P223" s="14"/>
      <c r="Q223" s="16" t="str">
        <f>IF(COUNTA(A223:F223,M223:P223)=0,"",IF(A223="","Missing invoice no.",IF(COUNTIF($A$7:$A$306,A223)&gt;1,"Duplicate invoice no.",IF(B223="","Missing client",IF(OR(NOT(ISNUMBER(D223)),NOT(ISNUMBER(E223))),"Check dates",IF(OR(D223&lt;1,E223&lt;D223),"Check date order",IF(OR(NOT(ISNUMBER(F223)),F223&lt;0),"Check invoice amount","")))))))</f>
        <v/>
      </c>
    </row>
    <row r="224" ht="34" customHeight="1">
      <c r="A224" s="14"/>
      <c r="B224" s="14"/>
      <c r="C224" s="14"/>
      <c r="D224" s="4"/>
      <c r="E224" s="4"/>
      <c r="F224" s="15"/>
      <c r="G224" s="7" t="str">
        <f>IF(OR(A224="",Q224&lt;&gt;"",D224&gt;'Summary'!$B$4),"",ROUND(SUMIFS('Payments'!$D$7:$D$906,'Payments'!$A$7:$A$906,A224,'Payments'!$C$7:$C$906,"Payment",'Payments'!$B$7:$B$906,"&lt;="&amp;'Summary'!$B$4,'Payments'!$F$7:$F$906,"OK"),2))</f>
        <v/>
      </c>
      <c r="H224" s="7" t="str">
        <f>IF(OR(A224="",Q224&lt;&gt;"",D224&gt;'Summary'!$B$4),"",ROUND(SUMIFS('Payments'!$D$7:$D$906,'Payments'!$A$7:$A$906,A224,'Payments'!$C$7:$C$906,"Credit",'Payments'!$B$7:$B$906,"&lt;="&amp;'Summary'!$B$4,'Payments'!$F$7:$F$906,"OK"),2))</f>
        <v/>
      </c>
      <c r="I224" s="7" t="str">
        <f>IF(OR(A224="",Q224&lt;&gt;"",D224&gt;'Summary'!$B$4),"",ROUND(F224-G224-H224,2))</f>
        <v/>
      </c>
      <c r="J224" s="12" t="str">
        <f>IF(OR(A224="",Q224&lt;&gt;"",D224&gt;'Summary'!$B$4),"",IF(I224&lt;=0,0,MAX(0,'Summary'!$B$4-E224)))</f>
        <v/>
      </c>
      <c r="K224" s="16" t="str">
        <f>IF(OR(A224="",Q224&lt;&gt;"",D224&gt;'Summary'!$B$4),"",IF(I224&lt;=0,"",IF(J224=0,"Not due",IF(J224&lt;=30,"1–30 days",IF(J224&lt;=60,"31–60 days",IF(J224&lt;=90,"61–90 days","91+ days"))))))</f>
        <v/>
      </c>
      <c r="L224" s="16" t="str">
        <f>IF(A224="","",IF(Q224&lt;&gt;"","Check row",IF(D224&gt;'Summary'!$B$4,"After as-at date",IF(I224&lt;0,"Overpaid",IF(I224=0,IF(H224&gt;0,"Settled / credited","Paid"),IF(J224&gt;0,IF(G224&gt;0,"Part-paid overdue","Overdue"),IF(G224&gt;0,"Part-paid","Not due")))))))</f>
        <v/>
      </c>
      <c r="M224" s="4"/>
      <c r="N224" s="4"/>
      <c r="O224" s="14"/>
      <c r="P224" s="14"/>
      <c r="Q224" s="16" t="str">
        <f>IF(COUNTA(A224:F224,M224:P224)=0,"",IF(A224="","Missing invoice no.",IF(COUNTIF($A$7:$A$306,A224)&gt;1,"Duplicate invoice no.",IF(B224="","Missing client",IF(OR(NOT(ISNUMBER(D224)),NOT(ISNUMBER(E224))),"Check dates",IF(OR(D224&lt;1,E224&lt;D224),"Check date order",IF(OR(NOT(ISNUMBER(F224)),F224&lt;0),"Check invoice amount","")))))))</f>
        <v/>
      </c>
    </row>
    <row r="225" ht="34" customHeight="1">
      <c r="A225" s="14"/>
      <c r="B225" s="14"/>
      <c r="C225" s="14"/>
      <c r="D225" s="4"/>
      <c r="E225" s="4"/>
      <c r="F225" s="15"/>
      <c r="G225" s="7" t="str">
        <f>IF(OR(A225="",Q225&lt;&gt;"",D225&gt;'Summary'!$B$4),"",ROUND(SUMIFS('Payments'!$D$7:$D$906,'Payments'!$A$7:$A$906,A225,'Payments'!$C$7:$C$906,"Payment",'Payments'!$B$7:$B$906,"&lt;="&amp;'Summary'!$B$4,'Payments'!$F$7:$F$906,"OK"),2))</f>
        <v/>
      </c>
      <c r="H225" s="7" t="str">
        <f>IF(OR(A225="",Q225&lt;&gt;"",D225&gt;'Summary'!$B$4),"",ROUND(SUMIFS('Payments'!$D$7:$D$906,'Payments'!$A$7:$A$906,A225,'Payments'!$C$7:$C$906,"Credit",'Payments'!$B$7:$B$906,"&lt;="&amp;'Summary'!$B$4,'Payments'!$F$7:$F$906,"OK"),2))</f>
        <v/>
      </c>
      <c r="I225" s="7" t="str">
        <f>IF(OR(A225="",Q225&lt;&gt;"",D225&gt;'Summary'!$B$4),"",ROUND(F225-G225-H225,2))</f>
        <v/>
      </c>
      <c r="J225" s="12" t="str">
        <f>IF(OR(A225="",Q225&lt;&gt;"",D225&gt;'Summary'!$B$4),"",IF(I225&lt;=0,0,MAX(0,'Summary'!$B$4-E225)))</f>
        <v/>
      </c>
      <c r="K225" s="16" t="str">
        <f>IF(OR(A225="",Q225&lt;&gt;"",D225&gt;'Summary'!$B$4),"",IF(I225&lt;=0,"",IF(J225=0,"Not due",IF(J225&lt;=30,"1–30 days",IF(J225&lt;=60,"31–60 days",IF(J225&lt;=90,"61–90 days","91+ days"))))))</f>
        <v/>
      </c>
      <c r="L225" s="16" t="str">
        <f>IF(A225="","",IF(Q225&lt;&gt;"","Check row",IF(D225&gt;'Summary'!$B$4,"After as-at date",IF(I225&lt;0,"Overpaid",IF(I225=0,IF(H225&gt;0,"Settled / credited","Paid"),IF(J225&gt;0,IF(G225&gt;0,"Part-paid overdue","Overdue"),IF(G225&gt;0,"Part-paid","Not due")))))))</f>
        <v/>
      </c>
      <c r="M225" s="4"/>
      <c r="N225" s="4"/>
      <c r="O225" s="14"/>
      <c r="P225" s="14"/>
      <c r="Q225" s="16" t="str">
        <f>IF(COUNTA(A225:F225,M225:P225)=0,"",IF(A225="","Missing invoice no.",IF(COUNTIF($A$7:$A$306,A225)&gt;1,"Duplicate invoice no.",IF(B225="","Missing client",IF(OR(NOT(ISNUMBER(D225)),NOT(ISNUMBER(E225))),"Check dates",IF(OR(D225&lt;1,E225&lt;D225),"Check date order",IF(OR(NOT(ISNUMBER(F225)),F225&lt;0),"Check invoice amount","")))))))</f>
        <v/>
      </c>
    </row>
    <row r="226" ht="34" customHeight="1">
      <c r="A226" s="14"/>
      <c r="B226" s="14"/>
      <c r="C226" s="14"/>
      <c r="D226" s="4"/>
      <c r="E226" s="4"/>
      <c r="F226" s="15"/>
      <c r="G226" s="7" t="str">
        <f>IF(OR(A226="",Q226&lt;&gt;"",D226&gt;'Summary'!$B$4),"",ROUND(SUMIFS('Payments'!$D$7:$D$906,'Payments'!$A$7:$A$906,A226,'Payments'!$C$7:$C$906,"Payment",'Payments'!$B$7:$B$906,"&lt;="&amp;'Summary'!$B$4,'Payments'!$F$7:$F$906,"OK"),2))</f>
        <v/>
      </c>
      <c r="H226" s="7" t="str">
        <f>IF(OR(A226="",Q226&lt;&gt;"",D226&gt;'Summary'!$B$4),"",ROUND(SUMIFS('Payments'!$D$7:$D$906,'Payments'!$A$7:$A$906,A226,'Payments'!$C$7:$C$906,"Credit",'Payments'!$B$7:$B$906,"&lt;="&amp;'Summary'!$B$4,'Payments'!$F$7:$F$906,"OK"),2))</f>
        <v/>
      </c>
      <c r="I226" s="7" t="str">
        <f>IF(OR(A226="",Q226&lt;&gt;"",D226&gt;'Summary'!$B$4),"",ROUND(F226-G226-H226,2))</f>
        <v/>
      </c>
      <c r="J226" s="12" t="str">
        <f>IF(OR(A226="",Q226&lt;&gt;"",D226&gt;'Summary'!$B$4),"",IF(I226&lt;=0,0,MAX(0,'Summary'!$B$4-E226)))</f>
        <v/>
      </c>
      <c r="K226" s="16" t="str">
        <f>IF(OR(A226="",Q226&lt;&gt;"",D226&gt;'Summary'!$B$4),"",IF(I226&lt;=0,"",IF(J226=0,"Not due",IF(J226&lt;=30,"1–30 days",IF(J226&lt;=60,"31–60 days",IF(J226&lt;=90,"61–90 days","91+ days"))))))</f>
        <v/>
      </c>
      <c r="L226" s="16" t="str">
        <f>IF(A226="","",IF(Q226&lt;&gt;"","Check row",IF(D226&gt;'Summary'!$B$4,"After as-at date",IF(I226&lt;0,"Overpaid",IF(I226=0,IF(H226&gt;0,"Settled / credited","Paid"),IF(J226&gt;0,IF(G226&gt;0,"Part-paid overdue","Overdue"),IF(G226&gt;0,"Part-paid","Not due")))))))</f>
        <v/>
      </c>
      <c r="M226" s="4"/>
      <c r="N226" s="4"/>
      <c r="O226" s="14"/>
      <c r="P226" s="14"/>
      <c r="Q226" s="16" t="str">
        <f>IF(COUNTA(A226:F226,M226:P226)=0,"",IF(A226="","Missing invoice no.",IF(COUNTIF($A$7:$A$306,A226)&gt;1,"Duplicate invoice no.",IF(B226="","Missing client",IF(OR(NOT(ISNUMBER(D226)),NOT(ISNUMBER(E226))),"Check dates",IF(OR(D226&lt;1,E226&lt;D226),"Check date order",IF(OR(NOT(ISNUMBER(F226)),F226&lt;0),"Check invoice amount","")))))))</f>
        <v/>
      </c>
    </row>
    <row r="227" ht="34" customHeight="1">
      <c r="A227" s="14"/>
      <c r="B227" s="14"/>
      <c r="C227" s="14"/>
      <c r="D227" s="4"/>
      <c r="E227" s="4"/>
      <c r="F227" s="15"/>
      <c r="G227" s="7" t="str">
        <f>IF(OR(A227="",Q227&lt;&gt;"",D227&gt;'Summary'!$B$4),"",ROUND(SUMIFS('Payments'!$D$7:$D$906,'Payments'!$A$7:$A$906,A227,'Payments'!$C$7:$C$906,"Payment",'Payments'!$B$7:$B$906,"&lt;="&amp;'Summary'!$B$4,'Payments'!$F$7:$F$906,"OK"),2))</f>
        <v/>
      </c>
      <c r="H227" s="7" t="str">
        <f>IF(OR(A227="",Q227&lt;&gt;"",D227&gt;'Summary'!$B$4),"",ROUND(SUMIFS('Payments'!$D$7:$D$906,'Payments'!$A$7:$A$906,A227,'Payments'!$C$7:$C$906,"Credit",'Payments'!$B$7:$B$906,"&lt;="&amp;'Summary'!$B$4,'Payments'!$F$7:$F$906,"OK"),2))</f>
        <v/>
      </c>
      <c r="I227" s="7" t="str">
        <f>IF(OR(A227="",Q227&lt;&gt;"",D227&gt;'Summary'!$B$4),"",ROUND(F227-G227-H227,2))</f>
        <v/>
      </c>
      <c r="J227" s="12" t="str">
        <f>IF(OR(A227="",Q227&lt;&gt;"",D227&gt;'Summary'!$B$4),"",IF(I227&lt;=0,0,MAX(0,'Summary'!$B$4-E227)))</f>
        <v/>
      </c>
      <c r="K227" s="16" t="str">
        <f>IF(OR(A227="",Q227&lt;&gt;"",D227&gt;'Summary'!$B$4),"",IF(I227&lt;=0,"",IF(J227=0,"Not due",IF(J227&lt;=30,"1–30 days",IF(J227&lt;=60,"31–60 days",IF(J227&lt;=90,"61–90 days","91+ days"))))))</f>
        <v/>
      </c>
      <c r="L227" s="16" t="str">
        <f>IF(A227="","",IF(Q227&lt;&gt;"","Check row",IF(D227&gt;'Summary'!$B$4,"After as-at date",IF(I227&lt;0,"Overpaid",IF(I227=0,IF(H227&gt;0,"Settled / credited","Paid"),IF(J227&gt;0,IF(G227&gt;0,"Part-paid overdue","Overdue"),IF(G227&gt;0,"Part-paid","Not due")))))))</f>
        <v/>
      </c>
      <c r="M227" s="4"/>
      <c r="N227" s="4"/>
      <c r="O227" s="14"/>
      <c r="P227" s="14"/>
      <c r="Q227" s="16" t="str">
        <f>IF(COUNTA(A227:F227,M227:P227)=0,"",IF(A227="","Missing invoice no.",IF(COUNTIF($A$7:$A$306,A227)&gt;1,"Duplicate invoice no.",IF(B227="","Missing client",IF(OR(NOT(ISNUMBER(D227)),NOT(ISNUMBER(E227))),"Check dates",IF(OR(D227&lt;1,E227&lt;D227),"Check date order",IF(OR(NOT(ISNUMBER(F227)),F227&lt;0),"Check invoice amount","")))))))</f>
        <v/>
      </c>
    </row>
    <row r="228" ht="34" customHeight="1">
      <c r="A228" s="14"/>
      <c r="B228" s="14"/>
      <c r="C228" s="14"/>
      <c r="D228" s="4"/>
      <c r="E228" s="4"/>
      <c r="F228" s="15"/>
      <c r="G228" s="7" t="str">
        <f>IF(OR(A228="",Q228&lt;&gt;"",D228&gt;'Summary'!$B$4),"",ROUND(SUMIFS('Payments'!$D$7:$D$906,'Payments'!$A$7:$A$906,A228,'Payments'!$C$7:$C$906,"Payment",'Payments'!$B$7:$B$906,"&lt;="&amp;'Summary'!$B$4,'Payments'!$F$7:$F$906,"OK"),2))</f>
        <v/>
      </c>
      <c r="H228" s="7" t="str">
        <f>IF(OR(A228="",Q228&lt;&gt;"",D228&gt;'Summary'!$B$4),"",ROUND(SUMIFS('Payments'!$D$7:$D$906,'Payments'!$A$7:$A$906,A228,'Payments'!$C$7:$C$906,"Credit",'Payments'!$B$7:$B$906,"&lt;="&amp;'Summary'!$B$4,'Payments'!$F$7:$F$906,"OK"),2))</f>
        <v/>
      </c>
      <c r="I228" s="7" t="str">
        <f>IF(OR(A228="",Q228&lt;&gt;"",D228&gt;'Summary'!$B$4),"",ROUND(F228-G228-H228,2))</f>
        <v/>
      </c>
      <c r="J228" s="12" t="str">
        <f>IF(OR(A228="",Q228&lt;&gt;"",D228&gt;'Summary'!$B$4),"",IF(I228&lt;=0,0,MAX(0,'Summary'!$B$4-E228)))</f>
        <v/>
      </c>
      <c r="K228" s="16" t="str">
        <f>IF(OR(A228="",Q228&lt;&gt;"",D228&gt;'Summary'!$B$4),"",IF(I228&lt;=0,"",IF(J228=0,"Not due",IF(J228&lt;=30,"1–30 days",IF(J228&lt;=60,"31–60 days",IF(J228&lt;=90,"61–90 days","91+ days"))))))</f>
        <v/>
      </c>
      <c r="L228" s="16" t="str">
        <f>IF(A228="","",IF(Q228&lt;&gt;"","Check row",IF(D228&gt;'Summary'!$B$4,"After as-at date",IF(I228&lt;0,"Overpaid",IF(I228=0,IF(H228&gt;0,"Settled / credited","Paid"),IF(J228&gt;0,IF(G228&gt;0,"Part-paid overdue","Overdue"),IF(G228&gt;0,"Part-paid","Not due")))))))</f>
        <v/>
      </c>
      <c r="M228" s="4"/>
      <c r="N228" s="4"/>
      <c r="O228" s="14"/>
      <c r="P228" s="14"/>
      <c r="Q228" s="16" t="str">
        <f>IF(COUNTA(A228:F228,M228:P228)=0,"",IF(A228="","Missing invoice no.",IF(COUNTIF($A$7:$A$306,A228)&gt;1,"Duplicate invoice no.",IF(B228="","Missing client",IF(OR(NOT(ISNUMBER(D228)),NOT(ISNUMBER(E228))),"Check dates",IF(OR(D228&lt;1,E228&lt;D228),"Check date order",IF(OR(NOT(ISNUMBER(F228)),F228&lt;0),"Check invoice amount","")))))))</f>
        <v/>
      </c>
    </row>
    <row r="229" ht="34" customHeight="1">
      <c r="A229" s="14"/>
      <c r="B229" s="14"/>
      <c r="C229" s="14"/>
      <c r="D229" s="4"/>
      <c r="E229" s="4"/>
      <c r="F229" s="15"/>
      <c r="G229" s="7" t="str">
        <f>IF(OR(A229="",Q229&lt;&gt;"",D229&gt;'Summary'!$B$4),"",ROUND(SUMIFS('Payments'!$D$7:$D$906,'Payments'!$A$7:$A$906,A229,'Payments'!$C$7:$C$906,"Payment",'Payments'!$B$7:$B$906,"&lt;="&amp;'Summary'!$B$4,'Payments'!$F$7:$F$906,"OK"),2))</f>
        <v/>
      </c>
      <c r="H229" s="7" t="str">
        <f>IF(OR(A229="",Q229&lt;&gt;"",D229&gt;'Summary'!$B$4),"",ROUND(SUMIFS('Payments'!$D$7:$D$906,'Payments'!$A$7:$A$906,A229,'Payments'!$C$7:$C$906,"Credit",'Payments'!$B$7:$B$906,"&lt;="&amp;'Summary'!$B$4,'Payments'!$F$7:$F$906,"OK"),2))</f>
        <v/>
      </c>
      <c r="I229" s="7" t="str">
        <f>IF(OR(A229="",Q229&lt;&gt;"",D229&gt;'Summary'!$B$4),"",ROUND(F229-G229-H229,2))</f>
        <v/>
      </c>
      <c r="J229" s="12" t="str">
        <f>IF(OR(A229="",Q229&lt;&gt;"",D229&gt;'Summary'!$B$4),"",IF(I229&lt;=0,0,MAX(0,'Summary'!$B$4-E229)))</f>
        <v/>
      </c>
      <c r="K229" s="16" t="str">
        <f>IF(OR(A229="",Q229&lt;&gt;"",D229&gt;'Summary'!$B$4),"",IF(I229&lt;=0,"",IF(J229=0,"Not due",IF(J229&lt;=30,"1–30 days",IF(J229&lt;=60,"31–60 days",IF(J229&lt;=90,"61–90 days","91+ days"))))))</f>
        <v/>
      </c>
      <c r="L229" s="16" t="str">
        <f>IF(A229="","",IF(Q229&lt;&gt;"","Check row",IF(D229&gt;'Summary'!$B$4,"After as-at date",IF(I229&lt;0,"Overpaid",IF(I229=0,IF(H229&gt;0,"Settled / credited","Paid"),IF(J229&gt;0,IF(G229&gt;0,"Part-paid overdue","Overdue"),IF(G229&gt;0,"Part-paid","Not due")))))))</f>
        <v/>
      </c>
      <c r="M229" s="4"/>
      <c r="N229" s="4"/>
      <c r="O229" s="14"/>
      <c r="P229" s="14"/>
      <c r="Q229" s="16" t="str">
        <f>IF(COUNTA(A229:F229,M229:P229)=0,"",IF(A229="","Missing invoice no.",IF(COUNTIF($A$7:$A$306,A229)&gt;1,"Duplicate invoice no.",IF(B229="","Missing client",IF(OR(NOT(ISNUMBER(D229)),NOT(ISNUMBER(E229))),"Check dates",IF(OR(D229&lt;1,E229&lt;D229),"Check date order",IF(OR(NOT(ISNUMBER(F229)),F229&lt;0),"Check invoice amount","")))))))</f>
        <v/>
      </c>
    </row>
    <row r="230" ht="34" customHeight="1">
      <c r="A230" s="14"/>
      <c r="B230" s="14"/>
      <c r="C230" s="14"/>
      <c r="D230" s="4"/>
      <c r="E230" s="4"/>
      <c r="F230" s="15"/>
      <c r="G230" s="7" t="str">
        <f>IF(OR(A230="",Q230&lt;&gt;"",D230&gt;'Summary'!$B$4),"",ROUND(SUMIFS('Payments'!$D$7:$D$906,'Payments'!$A$7:$A$906,A230,'Payments'!$C$7:$C$906,"Payment",'Payments'!$B$7:$B$906,"&lt;="&amp;'Summary'!$B$4,'Payments'!$F$7:$F$906,"OK"),2))</f>
        <v/>
      </c>
      <c r="H230" s="7" t="str">
        <f>IF(OR(A230="",Q230&lt;&gt;"",D230&gt;'Summary'!$B$4),"",ROUND(SUMIFS('Payments'!$D$7:$D$906,'Payments'!$A$7:$A$906,A230,'Payments'!$C$7:$C$906,"Credit",'Payments'!$B$7:$B$906,"&lt;="&amp;'Summary'!$B$4,'Payments'!$F$7:$F$906,"OK"),2))</f>
        <v/>
      </c>
      <c r="I230" s="7" t="str">
        <f>IF(OR(A230="",Q230&lt;&gt;"",D230&gt;'Summary'!$B$4),"",ROUND(F230-G230-H230,2))</f>
        <v/>
      </c>
      <c r="J230" s="12" t="str">
        <f>IF(OR(A230="",Q230&lt;&gt;"",D230&gt;'Summary'!$B$4),"",IF(I230&lt;=0,0,MAX(0,'Summary'!$B$4-E230)))</f>
        <v/>
      </c>
      <c r="K230" s="16" t="str">
        <f>IF(OR(A230="",Q230&lt;&gt;"",D230&gt;'Summary'!$B$4),"",IF(I230&lt;=0,"",IF(J230=0,"Not due",IF(J230&lt;=30,"1–30 days",IF(J230&lt;=60,"31–60 days",IF(J230&lt;=90,"61–90 days","91+ days"))))))</f>
        <v/>
      </c>
      <c r="L230" s="16" t="str">
        <f>IF(A230="","",IF(Q230&lt;&gt;"","Check row",IF(D230&gt;'Summary'!$B$4,"After as-at date",IF(I230&lt;0,"Overpaid",IF(I230=0,IF(H230&gt;0,"Settled / credited","Paid"),IF(J230&gt;0,IF(G230&gt;0,"Part-paid overdue","Overdue"),IF(G230&gt;0,"Part-paid","Not due")))))))</f>
        <v/>
      </c>
      <c r="M230" s="4"/>
      <c r="N230" s="4"/>
      <c r="O230" s="14"/>
      <c r="P230" s="14"/>
      <c r="Q230" s="16" t="str">
        <f>IF(COUNTA(A230:F230,M230:P230)=0,"",IF(A230="","Missing invoice no.",IF(COUNTIF($A$7:$A$306,A230)&gt;1,"Duplicate invoice no.",IF(B230="","Missing client",IF(OR(NOT(ISNUMBER(D230)),NOT(ISNUMBER(E230))),"Check dates",IF(OR(D230&lt;1,E230&lt;D230),"Check date order",IF(OR(NOT(ISNUMBER(F230)),F230&lt;0),"Check invoice amount","")))))))</f>
        <v/>
      </c>
    </row>
    <row r="231" ht="34" customHeight="1">
      <c r="A231" s="14"/>
      <c r="B231" s="14"/>
      <c r="C231" s="14"/>
      <c r="D231" s="4"/>
      <c r="E231" s="4"/>
      <c r="F231" s="15"/>
      <c r="G231" s="7" t="str">
        <f>IF(OR(A231="",Q231&lt;&gt;"",D231&gt;'Summary'!$B$4),"",ROUND(SUMIFS('Payments'!$D$7:$D$906,'Payments'!$A$7:$A$906,A231,'Payments'!$C$7:$C$906,"Payment",'Payments'!$B$7:$B$906,"&lt;="&amp;'Summary'!$B$4,'Payments'!$F$7:$F$906,"OK"),2))</f>
        <v/>
      </c>
      <c r="H231" s="7" t="str">
        <f>IF(OR(A231="",Q231&lt;&gt;"",D231&gt;'Summary'!$B$4),"",ROUND(SUMIFS('Payments'!$D$7:$D$906,'Payments'!$A$7:$A$906,A231,'Payments'!$C$7:$C$906,"Credit",'Payments'!$B$7:$B$906,"&lt;="&amp;'Summary'!$B$4,'Payments'!$F$7:$F$906,"OK"),2))</f>
        <v/>
      </c>
      <c r="I231" s="7" t="str">
        <f>IF(OR(A231="",Q231&lt;&gt;"",D231&gt;'Summary'!$B$4),"",ROUND(F231-G231-H231,2))</f>
        <v/>
      </c>
      <c r="J231" s="12" t="str">
        <f>IF(OR(A231="",Q231&lt;&gt;"",D231&gt;'Summary'!$B$4),"",IF(I231&lt;=0,0,MAX(0,'Summary'!$B$4-E231)))</f>
        <v/>
      </c>
      <c r="K231" s="16" t="str">
        <f>IF(OR(A231="",Q231&lt;&gt;"",D231&gt;'Summary'!$B$4),"",IF(I231&lt;=0,"",IF(J231=0,"Not due",IF(J231&lt;=30,"1–30 days",IF(J231&lt;=60,"31–60 days",IF(J231&lt;=90,"61–90 days","91+ days"))))))</f>
        <v/>
      </c>
      <c r="L231" s="16" t="str">
        <f>IF(A231="","",IF(Q231&lt;&gt;"","Check row",IF(D231&gt;'Summary'!$B$4,"After as-at date",IF(I231&lt;0,"Overpaid",IF(I231=0,IF(H231&gt;0,"Settled / credited","Paid"),IF(J231&gt;0,IF(G231&gt;0,"Part-paid overdue","Overdue"),IF(G231&gt;0,"Part-paid","Not due")))))))</f>
        <v/>
      </c>
      <c r="M231" s="4"/>
      <c r="N231" s="4"/>
      <c r="O231" s="14"/>
      <c r="P231" s="14"/>
      <c r="Q231" s="16" t="str">
        <f>IF(COUNTA(A231:F231,M231:P231)=0,"",IF(A231="","Missing invoice no.",IF(COUNTIF($A$7:$A$306,A231)&gt;1,"Duplicate invoice no.",IF(B231="","Missing client",IF(OR(NOT(ISNUMBER(D231)),NOT(ISNUMBER(E231))),"Check dates",IF(OR(D231&lt;1,E231&lt;D231),"Check date order",IF(OR(NOT(ISNUMBER(F231)),F231&lt;0),"Check invoice amount","")))))))</f>
        <v/>
      </c>
    </row>
    <row r="232" ht="34" customHeight="1">
      <c r="A232" s="14"/>
      <c r="B232" s="14"/>
      <c r="C232" s="14"/>
      <c r="D232" s="4"/>
      <c r="E232" s="4"/>
      <c r="F232" s="15"/>
      <c r="G232" s="7" t="str">
        <f>IF(OR(A232="",Q232&lt;&gt;"",D232&gt;'Summary'!$B$4),"",ROUND(SUMIFS('Payments'!$D$7:$D$906,'Payments'!$A$7:$A$906,A232,'Payments'!$C$7:$C$906,"Payment",'Payments'!$B$7:$B$906,"&lt;="&amp;'Summary'!$B$4,'Payments'!$F$7:$F$906,"OK"),2))</f>
        <v/>
      </c>
      <c r="H232" s="7" t="str">
        <f>IF(OR(A232="",Q232&lt;&gt;"",D232&gt;'Summary'!$B$4),"",ROUND(SUMIFS('Payments'!$D$7:$D$906,'Payments'!$A$7:$A$906,A232,'Payments'!$C$7:$C$906,"Credit",'Payments'!$B$7:$B$906,"&lt;="&amp;'Summary'!$B$4,'Payments'!$F$7:$F$906,"OK"),2))</f>
        <v/>
      </c>
      <c r="I232" s="7" t="str">
        <f>IF(OR(A232="",Q232&lt;&gt;"",D232&gt;'Summary'!$B$4),"",ROUND(F232-G232-H232,2))</f>
        <v/>
      </c>
      <c r="J232" s="12" t="str">
        <f>IF(OR(A232="",Q232&lt;&gt;"",D232&gt;'Summary'!$B$4),"",IF(I232&lt;=0,0,MAX(0,'Summary'!$B$4-E232)))</f>
        <v/>
      </c>
      <c r="K232" s="16" t="str">
        <f>IF(OR(A232="",Q232&lt;&gt;"",D232&gt;'Summary'!$B$4),"",IF(I232&lt;=0,"",IF(J232=0,"Not due",IF(J232&lt;=30,"1–30 days",IF(J232&lt;=60,"31–60 days",IF(J232&lt;=90,"61–90 days","91+ days"))))))</f>
        <v/>
      </c>
      <c r="L232" s="16" t="str">
        <f>IF(A232="","",IF(Q232&lt;&gt;"","Check row",IF(D232&gt;'Summary'!$B$4,"After as-at date",IF(I232&lt;0,"Overpaid",IF(I232=0,IF(H232&gt;0,"Settled / credited","Paid"),IF(J232&gt;0,IF(G232&gt;0,"Part-paid overdue","Overdue"),IF(G232&gt;0,"Part-paid","Not due")))))))</f>
        <v/>
      </c>
      <c r="M232" s="4"/>
      <c r="N232" s="4"/>
      <c r="O232" s="14"/>
      <c r="P232" s="14"/>
      <c r="Q232" s="16" t="str">
        <f>IF(COUNTA(A232:F232,M232:P232)=0,"",IF(A232="","Missing invoice no.",IF(COUNTIF($A$7:$A$306,A232)&gt;1,"Duplicate invoice no.",IF(B232="","Missing client",IF(OR(NOT(ISNUMBER(D232)),NOT(ISNUMBER(E232))),"Check dates",IF(OR(D232&lt;1,E232&lt;D232),"Check date order",IF(OR(NOT(ISNUMBER(F232)),F232&lt;0),"Check invoice amount","")))))))</f>
        <v/>
      </c>
    </row>
    <row r="233" ht="34" customHeight="1">
      <c r="A233" s="14"/>
      <c r="B233" s="14"/>
      <c r="C233" s="14"/>
      <c r="D233" s="4"/>
      <c r="E233" s="4"/>
      <c r="F233" s="15"/>
      <c r="G233" s="7" t="str">
        <f>IF(OR(A233="",Q233&lt;&gt;"",D233&gt;'Summary'!$B$4),"",ROUND(SUMIFS('Payments'!$D$7:$D$906,'Payments'!$A$7:$A$906,A233,'Payments'!$C$7:$C$906,"Payment",'Payments'!$B$7:$B$906,"&lt;="&amp;'Summary'!$B$4,'Payments'!$F$7:$F$906,"OK"),2))</f>
        <v/>
      </c>
      <c r="H233" s="7" t="str">
        <f>IF(OR(A233="",Q233&lt;&gt;"",D233&gt;'Summary'!$B$4),"",ROUND(SUMIFS('Payments'!$D$7:$D$906,'Payments'!$A$7:$A$906,A233,'Payments'!$C$7:$C$906,"Credit",'Payments'!$B$7:$B$906,"&lt;="&amp;'Summary'!$B$4,'Payments'!$F$7:$F$906,"OK"),2))</f>
        <v/>
      </c>
      <c r="I233" s="7" t="str">
        <f>IF(OR(A233="",Q233&lt;&gt;"",D233&gt;'Summary'!$B$4),"",ROUND(F233-G233-H233,2))</f>
        <v/>
      </c>
      <c r="J233" s="12" t="str">
        <f>IF(OR(A233="",Q233&lt;&gt;"",D233&gt;'Summary'!$B$4),"",IF(I233&lt;=0,0,MAX(0,'Summary'!$B$4-E233)))</f>
        <v/>
      </c>
      <c r="K233" s="16" t="str">
        <f>IF(OR(A233="",Q233&lt;&gt;"",D233&gt;'Summary'!$B$4),"",IF(I233&lt;=0,"",IF(J233=0,"Not due",IF(J233&lt;=30,"1–30 days",IF(J233&lt;=60,"31–60 days",IF(J233&lt;=90,"61–90 days","91+ days"))))))</f>
        <v/>
      </c>
      <c r="L233" s="16" t="str">
        <f>IF(A233="","",IF(Q233&lt;&gt;"","Check row",IF(D233&gt;'Summary'!$B$4,"After as-at date",IF(I233&lt;0,"Overpaid",IF(I233=0,IF(H233&gt;0,"Settled / credited","Paid"),IF(J233&gt;0,IF(G233&gt;0,"Part-paid overdue","Overdue"),IF(G233&gt;0,"Part-paid","Not due")))))))</f>
        <v/>
      </c>
      <c r="M233" s="4"/>
      <c r="N233" s="4"/>
      <c r="O233" s="14"/>
      <c r="P233" s="14"/>
      <c r="Q233" s="16" t="str">
        <f>IF(COUNTA(A233:F233,M233:P233)=0,"",IF(A233="","Missing invoice no.",IF(COUNTIF($A$7:$A$306,A233)&gt;1,"Duplicate invoice no.",IF(B233="","Missing client",IF(OR(NOT(ISNUMBER(D233)),NOT(ISNUMBER(E233))),"Check dates",IF(OR(D233&lt;1,E233&lt;D233),"Check date order",IF(OR(NOT(ISNUMBER(F233)),F233&lt;0),"Check invoice amount","")))))))</f>
        <v/>
      </c>
    </row>
    <row r="234" ht="34" customHeight="1">
      <c r="A234" s="14"/>
      <c r="B234" s="14"/>
      <c r="C234" s="14"/>
      <c r="D234" s="4"/>
      <c r="E234" s="4"/>
      <c r="F234" s="15"/>
      <c r="G234" s="7" t="str">
        <f>IF(OR(A234="",Q234&lt;&gt;"",D234&gt;'Summary'!$B$4),"",ROUND(SUMIFS('Payments'!$D$7:$D$906,'Payments'!$A$7:$A$906,A234,'Payments'!$C$7:$C$906,"Payment",'Payments'!$B$7:$B$906,"&lt;="&amp;'Summary'!$B$4,'Payments'!$F$7:$F$906,"OK"),2))</f>
        <v/>
      </c>
      <c r="H234" s="7" t="str">
        <f>IF(OR(A234="",Q234&lt;&gt;"",D234&gt;'Summary'!$B$4),"",ROUND(SUMIFS('Payments'!$D$7:$D$906,'Payments'!$A$7:$A$906,A234,'Payments'!$C$7:$C$906,"Credit",'Payments'!$B$7:$B$906,"&lt;="&amp;'Summary'!$B$4,'Payments'!$F$7:$F$906,"OK"),2))</f>
        <v/>
      </c>
      <c r="I234" s="7" t="str">
        <f>IF(OR(A234="",Q234&lt;&gt;"",D234&gt;'Summary'!$B$4),"",ROUND(F234-G234-H234,2))</f>
        <v/>
      </c>
      <c r="J234" s="12" t="str">
        <f>IF(OR(A234="",Q234&lt;&gt;"",D234&gt;'Summary'!$B$4),"",IF(I234&lt;=0,0,MAX(0,'Summary'!$B$4-E234)))</f>
        <v/>
      </c>
      <c r="K234" s="16" t="str">
        <f>IF(OR(A234="",Q234&lt;&gt;"",D234&gt;'Summary'!$B$4),"",IF(I234&lt;=0,"",IF(J234=0,"Not due",IF(J234&lt;=30,"1–30 days",IF(J234&lt;=60,"31–60 days",IF(J234&lt;=90,"61–90 days","91+ days"))))))</f>
        <v/>
      </c>
      <c r="L234" s="16" t="str">
        <f>IF(A234="","",IF(Q234&lt;&gt;"","Check row",IF(D234&gt;'Summary'!$B$4,"After as-at date",IF(I234&lt;0,"Overpaid",IF(I234=0,IF(H234&gt;0,"Settled / credited","Paid"),IF(J234&gt;0,IF(G234&gt;0,"Part-paid overdue","Overdue"),IF(G234&gt;0,"Part-paid","Not due")))))))</f>
        <v/>
      </c>
      <c r="M234" s="4"/>
      <c r="N234" s="4"/>
      <c r="O234" s="14"/>
      <c r="P234" s="14"/>
      <c r="Q234" s="16" t="str">
        <f>IF(COUNTA(A234:F234,M234:P234)=0,"",IF(A234="","Missing invoice no.",IF(COUNTIF($A$7:$A$306,A234)&gt;1,"Duplicate invoice no.",IF(B234="","Missing client",IF(OR(NOT(ISNUMBER(D234)),NOT(ISNUMBER(E234))),"Check dates",IF(OR(D234&lt;1,E234&lt;D234),"Check date order",IF(OR(NOT(ISNUMBER(F234)),F234&lt;0),"Check invoice amount","")))))))</f>
        <v/>
      </c>
    </row>
    <row r="235" ht="34" customHeight="1">
      <c r="A235" s="14"/>
      <c r="B235" s="14"/>
      <c r="C235" s="14"/>
      <c r="D235" s="4"/>
      <c r="E235" s="4"/>
      <c r="F235" s="15"/>
      <c r="G235" s="7" t="str">
        <f>IF(OR(A235="",Q235&lt;&gt;"",D235&gt;'Summary'!$B$4),"",ROUND(SUMIFS('Payments'!$D$7:$D$906,'Payments'!$A$7:$A$906,A235,'Payments'!$C$7:$C$906,"Payment",'Payments'!$B$7:$B$906,"&lt;="&amp;'Summary'!$B$4,'Payments'!$F$7:$F$906,"OK"),2))</f>
        <v/>
      </c>
      <c r="H235" s="7" t="str">
        <f>IF(OR(A235="",Q235&lt;&gt;"",D235&gt;'Summary'!$B$4),"",ROUND(SUMIFS('Payments'!$D$7:$D$906,'Payments'!$A$7:$A$906,A235,'Payments'!$C$7:$C$906,"Credit",'Payments'!$B$7:$B$906,"&lt;="&amp;'Summary'!$B$4,'Payments'!$F$7:$F$906,"OK"),2))</f>
        <v/>
      </c>
      <c r="I235" s="7" t="str">
        <f>IF(OR(A235="",Q235&lt;&gt;"",D235&gt;'Summary'!$B$4),"",ROUND(F235-G235-H235,2))</f>
        <v/>
      </c>
      <c r="J235" s="12" t="str">
        <f>IF(OR(A235="",Q235&lt;&gt;"",D235&gt;'Summary'!$B$4),"",IF(I235&lt;=0,0,MAX(0,'Summary'!$B$4-E235)))</f>
        <v/>
      </c>
      <c r="K235" s="16" t="str">
        <f>IF(OR(A235="",Q235&lt;&gt;"",D235&gt;'Summary'!$B$4),"",IF(I235&lt;=0,"",IF(J235=0,"Not due",IF(J235&lt;=30,"1–30 days",IF(J235&lt;=60,"31–60 days",IF(J235&lt;=90,"61–90 days","91+ days"))))))</f>
        <v/>
      </c>
      <c r="L235" s="16" t="str">
        <f>IF(A235="","",IF(Q235&lt;&gt;"","Check row",IF(D235&gt;'Summary'!$B$4,"After as-at date",IF(I235&lt;0,"Overpaid",IF(I235=0,IF(H235&gt;0,"Settled / credited","Paid"),IF(J235&gt;0,IF(G235&gt;0,"Part-paid overdue","Overdue"),IF(G235&gt;0,"Part-paid","Not due")))))))</f>
        <v/>
      </c>
      <c r="M235" s="4"/>
      <c r="N235" s="4"/>
      <c r="O235" s="14"/>
      <c r="P235" s="14"/>
      <c r="Q235" s="16" t="str">
        <f>IF(COUNTA(A235:F235,M235:P235)=0,"",IF(A235="","Missing invoice no.",IF(COUNTIF($A$7:$A$306,A235)&gt;1,"Duplicate invoice no.",IF(B235="","Missing client",IF(OR(NOT(ISNUMBER(D235)),NOT(ISNUMBER(E235))),"Check dates",IF(OR(D235&lt;1,E235&lt;D235),"Check date order",IF(OR(NOT(ISNUMBER(F235)),F235&lt;0),"Check invoice amount","")))))))</f>
        <v/>
      </c>
    </row>
    <row r="236" ht="34" customHeight="1">
      <c r="A236" s="14"/>
      <c r="B236" s="14"/>
      <c r="C236" s="14"/>
      <c r="D236" s="4"/>
      <c r="E236" s="4"/>
      <c r="F236" s="15"/>
      <c r="G236" s="7" t="str">
        <f>IF(OR(A236="",Q236&lt;&gt;"",D236&gt;'Summary'!$B$4),"",ROUND(SUMIFS('Payments'!$D$7:$D$906,'Payments'!$A$7:$A$906,A236,'Payments'!$C$7:$C$906,"Payment",'Payments'!$B$7:$B$906,"&lt;="&amp;'Summary'!$B$4,'Payments'!$F$7:$F$906,"OK"),2))</f>
        <v/>
      </c>
      <c r="H236" s="7" t="str">
        <f>IF(OR(A236="",Q236&lt;&gt;"",D236&gt;'Summary'!$B$4),"",ROUND(SUMIFS('Payments'!$D$7:$D$906,'Payments'!$A$7:$A$906,A236,'Payments'!$C$7:$C$906,"Credit",'Payments'!$B$7:$B$906,"&lt;="&amp;'Summary'!$B$4,'Payments'!$F$7:$F$906,"OK"),2))</f>
        <v/>
      </c>
      <c r="I236" s="7" t="str">
        <f>IF(OR(A236="",Q236&lt;&gt;"",D236&gt;'Summary'!$B$4),"",ROUND(F236-G236-H236,2))</f>
        <v/>
      </c>
      <c r="J236" s="12" t="str">
        <f>IF(OR(A236="",Q236&lt;&gt;"",D236&gt;'Summary'!$B$4),"",IF(I236&lt;=0,0,MAX(0,'Summary'!$B$4-E236)))</f>
        <v/>
      </c>
      <c r="K236" s="16" t="str">
        <f>IF(OR(A236="",Q236&lt;&gt;"",D236&gt;'Summary'!$B$4),"",IF(I236&lt;=0,"",IF(J236=0,"Not due",IF(J236&lt;=30,"1–30 days",IF(J236&lt;=60,"31–60 days",IF(J236&lt;=90,"61–90 days","91+ days"))))))</f>
        <v/>
      </c>
      <c r="L236" s="16" t="str">
        <f>IF(A236="","",IF(Q236&lt;&gt;"","Check row",IF(D236&gt;'Summary'!$B$4,"After as-at date",IF(I236&lt;0,"Overpaid",IF(I236=0,IF(H236&gt;0,"Settled / credited","Paid"),IF(J236&gt;0,IF(G236&gt;0,"Part-paid overdue","Overdue"),IF(G236&gt;0,"Part-paid","Not due")))))))</f>
        <v/>
      </c>
      <c r="M236" s="4"/>
      <c r="N236" s="4"/>
      <c r="O236" s="14"/>
      <c r="P236" s="14"/>
      <c r="Q236" s="16" t="str">
        <f>IF(COUNTA(A236:F236,M236:P236)=0,"",IF(A236="","Missing invoice no.",IF(COUNTIF($A$7:$A$306,A236)&gt;1,"Duplicate invoice no.",IF(B236="","Missing client",IF(OR(NOT(ISNUMBER(D236)),NOT(ISNUMBER(E236))),"Check dates",IF(OR(D236&lt;1,E236&lt;D236),"Check date order",IF(OR(NOT(ISNUMBER(F236)),F236&lt;0),"Check invoice amount","")))))))</f>
        <v/>
      </c>
    </row>
    <row r="237" ht="34" customHeight="1">
      <c r="A237" s="14"/>
      <c r="B237" s="14"/>
      <c r="C237" s="14"/>
      <c r="D237" s="4"/>
      <c r="E237" s="4"/>
      <c r="F237" s="15"/>
      <c r="G237" s="7" t="str">
        <f>IF(OR(A237="",Q237&lt;&gt;"",D237&gt;'Summary'!$B$4),"",ROUND(SUMIFS('Payments'!$D$7:$D$906,'Payments'!$A$7:$A$906,A237,'Payments'!$C$7:$C$906,"Payment",'Payments'!$B$7:$B$906,"&lt;="&amp;'Summary'!$B$4,'Payments'!$F$7:$F$906,"OK"),2))</f>
        <v/>
      </c>
      <c r="H237" s="7" t="str">
        <f>IF(OR(A237="",Q237&lt;&gt;"",D237&gt;'Summary'!$B$4),"",ROUND(SUMIFS('Payments'!$D$7:$D$906,'Payments'!$A$7:$A$906,A237,'Payments'!$C$7:$C$906,"Credit",'Payments'!$B$7:$B$906,"&lt;="&amp;'Summary'!$B$4,'Payments'!$F$7:$F$906,"OK"),2))</f>
        <v/>
      </c>
      <c r="I237" s="7" t="str">
        <f>IF(OR(A237="",Q237&lt;&gt;"",D237&gt;'Summary'!$B$4),"",ROUND(F237-G237-H237,2))</f>
        <v/>
      </c>
      <c r="J237" s="12" t="str">
        <f>IF(OR(A237="",Q237&lt;&gt;"",D237&gt;'Summary'!$B$4),"",IF(I237&lt;=0,0,MAX(0,'Summary'!$B$4-E237)))</f>
        <v/>
      </c>
      <c r="K237" s="16" t="str">
        <f>IF(OR(A237="",Q237&lt;&gt;"",D237&gt;'Summary'!$B$4),"",IF(I237&lt;=0,"",IF(J237=0,"Not due",IF(J237&lt;=30,"1–30 days",IF(J237&lt;=60,"31–60 days",IF(J237&lt;=90,"61–90 days","91+ days"))))))</f>
        <v/>
      </c>
      <c r="L237" s="16" t="str">
        <f>IF(A237="","",IF(Q237&lt;&gt;"","Check row",IF(D237&gt;'Summary'!$B$4,"After as-at date",IF(I237&lt;0,"Overpaid",IF(I237=0,IF(H237&gt;0,"Settled / credited","Paid"),IF(J237&gt;0,IF(G237&gt;0,"Part-paid overdue","Overdue"),IF(G237&gt;0,"Part-paid","Not due")))))))</f>
        <v/>
      </c>
      <c r="M237" s="4"/>
      <c r="N237" s="4"/>
      <c r="O237" s="14"/>
      <c r="P237" s="14"/>
      <c r="Q237" s="16" t="str">
        <f>IF(COUNTA(A237:F237,M237:P237)=0,"",IF(A237="","Missing invoice no.",IF(COUNTIF($A$7:$A$306,A237)&gt;1,"Duplicate invoice no.",IF(B237="","Missing client",IF(OR(NOT(ISNUMBER(D237)),NOT(ISNUMBER(E237))),"Check dates",IF(OR(D237&lt;1,E237&lt;D237),"Check date order",IF(OR(NOT(ISNUMBER(F237)),F237&lt;0),"Check invoice amount","")))))))</f>
        <v/>
      </c>
    </row>
    <row r="238" ht="34" customHeight="1">
      <c r="A238" s="14"/>
      <c r="B238" s="14"/>
      <c r="C238" s="14"/>
      <c r="D238" s="4"/>
      <c r="E238" s="4"/>
      <c r="F238" s="15"/>
      <c r="G238" s="7" t="str">
        <f>IF(OR(A238="",Q238&lt;&gt;"",D238&gt;'Summary'!$B$4),"",ROUND(SUMIFS('Payments'!$D$7:$D$906,'Payments'!$A$7:$A$906,A238,'Payments'!$C$7:$C$906,"Payment",'Payments'!$B$7:$B$906,"&lt;="&amp;'Summary'!$B$4,'Payments'!$F$7:$F$906,"OK"),2))</f>
        <v/>
      </c>
      <c r="H238" s="7" t="str">
        <f>IF(OR(A238="",Q238&lt;&gt;"",D238&gt;'Summary'!$B$4),"",ROUND(SUMIFS('Payments'!$D$7:$D$906,'Payments'!$A$7:$A$906,A238,'Payments'!$C$7:$C$906,"Credit",'Payments'!$B$7:$B$906,"&lt;="&amp;'Summary'!$B$4,'Payments'!$F$7:$F$906,"OK"),2))</f>
        <v/>
      </c>
      <c r="I238" s="7" t="str">
        <f>IF(OR(A238="",Q238&lt;&gt;"",D238&gt;'Summary'!$B$4),"",ROUND(F238-G238-H238,2))</f>
        <v/>
      </c>
      <c r="J238" s="12" t="str">
        <f>IF(OR(A238="",Q238&lt;&gt;"",D238&gt;'Summary'!$B$4),"",IF(I238&lt;=0,0,MAX(0,'Summary'!$B$4-E238)))</f>
        <v/>
      </c>
      <c r="K238" s="16" t="str">
        <f>IF(OR(A238="",Q238&lt;&gt;"",D238&gt;'Summary'!$B$4),"",IF(I238&lt;=0,"",IF(J238=0,"Not due",IF(J238&lt;=30,"1–30 days",IF(J238&lt;=60,"31–60 days",IF(J238&lt;=90,"61–90 days","91+ days"))))))</f>
        <v/>
      </c>
      <c r="L238" s="16" t="str">
        <f>IF(A238="","",IF(Q238&lt;&gt;"","Check row",IF(D238&gt;'Summary'!$B$4,"After as-at date",IF(I238&lt;0,"Overpaid",IF(I238=0,IF(H238&gt;0,"Settled / credited","Paid"),IF(J238&gt;0,IF(G238&gt;0,"Part-paid overdue","Overdue"),IF(G238&gt;0,"Part-paid","Not due")))))))</f>
        <v/>
      </c>
      <c r="M238" s="4"/>
      <c r="N238" s="4"/>
      <c r="O238" s="14"/>
      <c r="P238" s="14"/>
      <c r="Q238" s="16" t="str">
        <f>IF(COUNTA(A238:F238,M238:P238)=0,"",IF(A238="","Missing invoice no.",IF(COUNTIF($A$7:$A$306,A238)&gt;1,"Duplicate invoice no.",IF(B238="","Missing client",IF(OR(NOT(ISNUMBER(D238)),NOT(ISNUMBER(E238))),"Check dates",IF(OR(D238&lt;1,E238&lt;D238),"Check date order",IF(OR(NOT(ISNUMBER(F238)),F238&lt;0),"Check invoice amount","")))))))</f>
        <v/>
      </c>
    </row>
    <row r="239" ht="34" customHeight="1">
      <c r="A239" s="14"/>
      <c r="B239" s="14"/>
      <c r="C239" s="14"/>
      <c r="D239" s="4"/>
      <c r="E239" s="4"/>
      <c r="F239" s="15"/>
      <c r="G239" s="7" t="str">
        <f>IF(OR(A239="",Q239&lt;&gt;"",D239&gt;'Summary'!$B$4),"",ROUND(SUMIFS('Payments'!$D$7:$D$906,'Payments'!$A$7:$A$906,A239,'Payments'!$C$7:$C$906,"Payment",'Payments'!$B$7:$B$906,"&lt;="&amp;'Summary'!$B$4,'Payments'!$F$7:$F$906,"OK"),2))</f>
        <v/>
      </c>
      <c r="H239" s="7" t="str">
        <f>IF(OR(A239="",Q239&lt;&gt;"",D239&gt;'Summary'!$B$4),"",ROUND(SUMIFS('Payments'!$D$7:$D$906,'Payments'!$A$7:$A$906,A239,'Payments'!$C$7:$C$906,"Credit",'Payments'!$B$7:$B$906,"&lt;="&amp;'Summary'!$B$4,'Payments'!$F$7:$F$906,"OK"),2))</f>
        <v/>
      </c>
      <c r="I239" s="7" t="str">
        <f>IF(OR(A239="",Q239&lt;&gt;"",D239&gt;'Summary'!$B$4),"",ROUND(F239-G239-H239,2))</f>
        <v/>
      </c>
      <c r="J239" s="12" t="str">
        <f>IF(OR(A239="",Q239&lt;&gt;"",D239&gt;'Summary'!$B$4),"",IF(I239&lt;=0,0,MAX(0,'Summary'!$B$4-E239)))</f>
        <v/>
      </c>
      <c r="K239" s="16" t="str">
        <f>IF(OR(A239="",Q239&lt;&gt;"",D239&gt;'Summary'!$B$4),"",IF(I239&lt;=0,"",IF(J239=0,"Not due",IF(J239&lt;=30,"1–30 days",IF(J239&lt;=60,"31–60 days",IF(J239&lt;=90,"61–90 days","91+ days"))))))</f>
        <v/>
      </c>
      <c r="L239" s="16" t="str">
        <f>IF(A239="","",IF(Q239&lt;&gt;"","Check row",IF(D239&gt;'Summary'!$B$4,"After as-at date",IF(I239&lt;0,"Overpaid",IF(I239=0,IF(H239&gt;0,"Settled / credited","Paid"),IF(J239&gt;0,IF(G239&gt;0,"Part-paid overdue","Overdue"),IF(G239&gt;0,"Part-paid","Not due")))))))</f>
        <v/>
      </c>
      <c r="M239" s="4"/>
      <c r="N239" s="4"/>
      <c r="O239" s="14"/>
      <c r="P239" s="14"/>
      <c r="Q239" s="16" t="str">
        <f>IF(COUNTA(A239:F239,M239:P239)=0,"",IF(A239="","Missing invoice no.",IF(COUNTIF($A$7:$A$306,A239)&gt;1,"Duplicate invoice no.",IF(B239="","Missing client",IF(OR(NOT(ISNUMBER(D239)),NOT(ISNUMBER(E239))),"Check dates",IF(OR(D239&lt;1,E239&lt;D239),"Check date order",IF(OR(NOT(ISNUMBER(F239)),F239&lt;0),"Check invoice amount","")))))))</f>
        <v/>
      </c>
    </row>
    <row r="240" ht="34" customHeight="1">
      <c r="A240" s="14"/>
      <c r="B240" s="14"/>
      <c r="C240" s="14"/>
      <c r="D240" s="4"/>
      <c r="E240" s="4"/>
      <c r="F240" s="15"/>
      <c r="G240" s="7" t="str">
        <f>IF(OR(A240="",Q240&lt;&gt;"",D240&gt;'Summary'!$B$4),"",ROUND(SUMIFS('Payments'!$D$7:$D$906,'Payments'!$A$7:$A$906,A240,'Payments'!$C$7:$C$906,"Payment",'Payments'!$B$7:$B$906,"&lt;="&amp;'Summary'!$B$4,'Payments'!$F$7:$F$906,"OK"),2))</f>
        <v/>
      </c>
      <c r="H240" s="7" t="str">
        <f>IF(OR(A240="",Q240&lt;&gt;"",D240&gt;'Summary'!$B$4),"",ROUND(SUMIFS('Payments'!$D$7:$D$906,'Payments'!$A$7:$A$906,A240,'Payments'!$C$7:$C$906,"Credit",'Payments'!$B$7:$B$906,"&lt;="&amp;'Summary'!$B$4,'Payments'!$F$7:$F$906,"OK"),2))</f>
        <v/>
      </c>
      <c r="I240" s="7" t="str">
        <f>IF(OR(A240="",Q240&lt;&gt;"",D240&gt;'Summary'!$B$4),"",ROUND(F240-G240-H240,2))</f>
        <v/>
      </c>
      <c r="J240" s="12" t="str">
        <f>IF(OR(A240="",Q240&lt;&gt;"",D240&gt;'Summary'!$B$4),"",IF(I240&lt;=0,0,MAX(0,'Summary'!$B$4-E240)))</f>
        <v/>
      </c>
      <c r="K240" s="16" t="str">
        <f>IF(OR(A240="",Q240&lt;&gt;"",D240&gt;'Summary'!$B$4),"",IF(I240&lt;=0,"",IF(J240=0,"Not due",IF(J240&lt;=30,"1–30 days",IF(J240&lt;=60,"31–60 days",IF(J240&lt;=90,"61–90 days","91+ days"))))))</f>
        <v/>
      </c>
      <c r="L240" s="16" t="str">
        <f>IF(A240="","",IF(Q240&lt;&gt;"","Check row",IF(D240&gt;'Summary'!$B$4,"After as-at date",IF(I240&lt;0,"Overpaid",IF(I240=0,IF(H240&gt;0,"Settled / credited","Paid"),IF(J240&gt;0,IF(G240&gt;0,"Part-paid overdue","Overdue"),IF(G240&gt;0,"Part-paid","Not due")))))))</f>
        <v/>
      </c>
      <c r="M240" s="4"/>
      <c r="N240" s="4"/>
      <c r="O240" s="14"/>
      <c r="P240" s="14"/>
      <c r="Q240" s="16" t="str">
        <f>IF(COUNTA(A240:F240,M240:P240)=0,"",IF(A240="","Missing invoice no.",IF(COUNTIF($A$7:$A$306,A240)&gt;1,"Duplicate invoice no.",IF(B240="","Missing client",IF(OR(NOT(ISNUMBER(D240)),NOT(ISNUMBER(E240))),"Check dates",IF(OR(D240&lt;1,E240&lt;D240),"Check date order",IF(OR(NOT(ISNUMBER(F240)),F240&lt;0),"Check invoice amount","")))))))</f>
        <v/>
      </c>
    </row>
    <row r="241" ht="34" customHeight="1">
      <c r="A241" s="14"/>
      <c r="B241" s="14"/>
      <c r="C241" s="14"/>
      <c r="D241" s="4"/>
      <c r="E241" s="4"/>
      <c r="F241" s="15"/>
      <c r="G241" s="7" t="str">
        <f>IF(OR(A241="",Q241&lt;&gt;"",D241&gt;'Summary'!$B$4),"",ROUND(SUMIFS('Payments'!$D$7:$D$906,'Payments'!$A$7:$A$906,A241,'Payments'!$C$7:$C$906,"Payment",'Payments'!$B$7:$B$906,"&lt;="&amp;'Summary'!$B$4,'Payments'!$F$7:$F$906,"OK"),2))</f>
        <v/>
      </c>
      <c r="H241" s="7" t="str">
        <f>IF(OR(A241="",Q241&lt;&gt;"",D241&gt;'Summary'!$B$4),"",ROUND(SUMIFS('Payments'!$D$7:$D$906,'Payments'!$A$7:$A$906,A241,'Payments'!$C$7:$C$906,"Credit",'Payments'!$B$7:$B$906,"&lt;="&amp;'Summary'!$B$4,'Payments'!$F$7:$F$906,"OK"),2))</f>
        <v/>
      </c>
      <c r="I241" s="7" t="str">
        <f>IF(OR(A241="",Q241&lt;&gt;"",D241&gt;'Summary'!$B$4),"",ROUND(F241-G241-H241,2))</f>
        <v/>
      </c>
      <c r="J241" s="12" t="str">
        <f>IF(OR(A241="",Q241&lt;&gt;"",D241&gt;'Summary'!$B$4),"",IF(I241&lt;=0,0,MAX(0,'Summary'!$B$4-E241)))</f>
        <v/>
      </c>
      <c r="K241" s="16" t="str">
        <f>IF(OR(A241="",Q241&lt;&gt;"",D241&gt;'Summary'!$B$4),"",IF(I241&lt;=0,"",IF(J241=0,"Not due",IF(J241&lt;=30,"1–30 days",IF(J241&lt;=60,"31–60 days",IF(J241&lt;=90,"61–90 days","91+ days"))))))</f>
        <v/>
      </c>
      <c r="L241" s="16" t="str">
        <f>IF(A241="","",IF(Q241&lt;&gt;"","Check row",IF(D241&gt;'Summary'!$B$4,"After as-at date",IF(I241&lt;0,"Overpaid",IF(I241=0,IF(H241&gt;0,"Settled / credited","Paid"),IF(J241&gt;0,IF(G241&gt;0,"Part-paid overdue","Overdue"),IF(G241&gt;0,"Part-paid","Not due")))))))</f>
        <v/>
      </c>
      <c r="M241" s="4"/>
      <c r="N241" s="4"/>
      <c r="O241" s="14"/>
      <c r="P241" s="14"/>
      <c r="Q241" s="16" t="str">
        <f>IF(COUNTA(A241:F241,M241:P241)=0,"",IF(A241="","Missing invoice no.",IF(COUNTIF($A$7:$A$306,A241)&gt;1,"Duplicate invoice no.",IF(B241="","Missing client",IF(OR(NOT(ISNUMBER(D241)),NOT(ISNUMBER(E241))),"Check dates",IF(OR(D241&lt;1,E241&lt;D241),"Check date order",IF(OR(NOT(ISNUMBER(F241)),F241&lt;0),"Check invoice amount","")))))))</f>
        <v/>
      </c>
    </row>
    <row r="242" ht="34" customHeight="1">
      <c r="A242" s="14"/>
      <c r="B242" s="14"/>
      <c r="C242" s="14"/>
      <c r="D242" s="4"/>
      <c r="E242" s="4"/>
      <c r="F242" s="15"/>
      <c r="G242" s="7" t="str">
        <f>IF(OR(A242="",Q242&lt;&gt;"",D242&gt;'Summary'!$B$4),"",ROUND(SUMIFS('Payments'!$D$7:$D$906,'Payments'!$A$7:$A$906,A242,'Payments'!$C$7:$C$906,"Payment",'Payments'!$B$7:$B$906,"&lt;="&amp;'Summary'!$B$4,'Payments'!$F$7:$F$906,"OK"),2))</f>
        <v/>
      </c>
      <c r="H242" s="7" t="str">
        <f>IF(OR(A242="",Q242&lt;&gt;"",D242&gt;'Summary'!$B$4),"",ROUND(SUMIFS('Payments'!$D$7:$D$906,'Payments'!$A$7:$A$906,A242,'Payments'!$C$7:$C$906,"Credit",'Payments'!$B$7:$B$906,"&lt;="&amp;'Summary'!$B$4,'Payments'!$F$7:$F$906,"OK"),2))</f>
        <v/>
      </c>
      <c r="I242" s="7" t="str">
        <f>IF(OR(A242="",Q242&lt;&gt;"",D242&gt;'Summary'!$B$4),"",ROUND(F242-G242-H242,2))</f>
        <v/>
      </c>
      <c r="J242" s="12" t="str">
        <f>IF(OR(A242="",Q242&lt;&gt;"",D242&gt;'Summary'!$B$4),"",IF(I242&lt;=0,0,MAX(0,'Summary'!$B$4-E242)))</f>
        <v/>
      </c>
      <c r="K242" s="16" t="str">
        <f>IF(OR(A242="",Q242&lt;&gt;"",D242&gt;'Summary'!$B$4),"",IF(I242&lt;=0,"",IF(J242=0,"Not due",IF(J242&lt;=30,"1–30 days",IF(J242&lt;=60,"31–60 days",IF(J242&lt;=90,"61–90 days","91+ days"))))))</f>
        <v/>
      </c>
      <c r="L242" s="16" t="str">
        <f>IF(A242="","",IF(Q242&lt;&gt;"","Check row",IF(D242&gt;'Summary'!$B$4,"After as-at date",IF(I242&lt;0,"Overpaid",IF(I242=0,IF(H242&gt;0,"Settled / credited","Paid"),IF(J242&gt;0,IF(G242&gt;0,"Part-paid overdue","Overdue"),IF(G242&gt;0,"Part-paid","Not due")))))))</f>
        <v/>
      </c>
      <c r="M242" s="4"/>
      <c r="N242" s="4"/>
      <c r="O242" s="14"/>
      <c r="P242" s="14"/>
      <c r="Q242" s="16" t="str">
        <f>IF(COUNTA(A242:F242,M242:P242)=0,"",IF(A242="","Missing invoice no.",IF(COUNTIF($A$7:$A$306,A242)&gt;1,"Duplicate invoice no.",IF(B242="","Missing client",IF(OR(NOT(ISNUMBER(D242)),NOT(ISNUMBER(E242))),"Check dates",IF(OR(D242&lt;1,E242&lt;D242),"Check date order",IF(OR(NOT(ISNUMBER(F242)),F242&lt;0),"Check invoice amount","")))))))</f>
        <v/>
      </c>
    </row>
    <row r="243" ht="34" customHeight="1">
      <c r="A243" s="14"/>
      <c r="B243" s="14"/>
      <c r="C243" s="14"/>
      <c r="D243" s="4"/>
      <c r="E243" s="4"/>
      <c r="F243" s="15"/>
      <c r="G243" s="7" t="str">
        <f>IF(OR(A243="",Q243&lt;&gt;"",D243&gt;'Summary'!$B$4),"",ROUND(SUMIFS('Payments'!$D$7:$D$906,'Payments'!$A$7:$A$906,A243,'Payments'!$C$7:$C$906,"Payment",'Payments'!$B$7:$B$906,"&lt;="&amp;'Summary'!$B$4,'Payments'!$F$7:$F$906,"OK"),2))</f>
        <v/>
      </c>
      <c r="H243" s="7" t="str">
        <f>IF(OR(A243="",Q243&lt;&gt;"",D243&gt;'Summary'!$B$4),"",ROUND(SUMIFS('Payments'!$D$7:$D$906,'Payments'!$A$7:$A$906,A243,'Payments'!$C$7:$C$906,"Credit",'Payments'!$B$7:$B$906,"&lt;="&amp;'Summary'!$B$4,'Payments'!$F$7:$F$906,"OK"),2))</f>
        <v/>
      </c>
      <c r="I243" s="7" t="str">
        <f>IF(OR(A243="",Q243&lt;&gt;"",D243&gt;'Summary'!$B$4),"",ROUND(F243-G243-H243,2))</f>
        <v/>
      </c>
      <c r="J243" s="12" t="str">
        <f>IF(OR(A243="",Q243&lt;&gt;"",D243&gt;'Summary'!$B$4),"",IF(I243&lt;=0,0,MAX(0,'Summary'!$B$4-E243)))</f>
        <v/>
      </c>
      <c r="K243" s="16" t="str">
        <f>IF(OR(A243="",Q243&lt;&gt;"",D243&gt;'Summary'!$B$4),"",IF(I243&lt;=0,"",IF(J243=0,"Not due",IF(J243&lt;=30,"1–30 days",IF(J243&lt;=60,"31–60 days",IF(J243&lt;=90,"61–90 days","91+ days"))))))</f>
        <v/>
      </c>
      <c r="L243" s="16" t="str">
        <f>IF(A243="","",IF(Q243&lt;&gt;"","Check row",IF(D243&gt;'Summary'!$B$4,"After as-at date",IF(I243&lt;0,"Overpaid",IF(I243=0,IF(H243&gt;0,"Settled / credited","Paid"),IF(J243&gt;0,IF(G243&gt;0,"Part-paid overdue","Overdue"),IF(G243&gt;0,"Part-paid","Not due")))))))</f>
        <v/>
      </c>
      <c r="M243" s="4"/>
      <c r="N243" s="4"/>
      <c r="O243" s="14"/>
      <c r="P243" s="14"/>
      <c r="Q243" s="16" t="str">
        <f>IF(COUNTA(A243:F243,M243:P243)=0,"",IF(A243="","Missing invoice no.",IF(COUNTIF($A$7:$A$306,A243)&gt;1,"Duplicate invoice no.",IF(B243="","Missing client",IF(OR(NOT(ISNUMBER(D243)),NOT(ISNUMBER(E243))),"Check dates",IF(OR(D243&lt;1,E243&lt;D243),"Check date order",IF(OR(NOT(ISNUMBER(F243)),F243&lt;0),"Check invoice amount","")))))))</f>
        <v/>
      </c>
    </row>
    <row r="244" ht="34" customHeight="1">
      <c r="A244" s="14"/>
      <c r="B244" s="14"/>
      <c r="C244" s="14"/>
      <c r="D244" s="4"/>
      <c r="E244" s="4"/>
      <c r="F244" s="15"/>
      <c r="G244" s="7" t="str">
        <f>IF(OR(A244="",Q244&lt;&gt;"",D244&gt;'Summary'!$B$4),"",ROUND(SUMIFS('Payments'!$D$7:$D$906,'Payments'!$A$7:$A$906,A244,'Payments'!$C$7:$C$906,"Payment",'Payments'!$B$7:$B$906,"&lt;="&amp;'Summary'!$B$4,'Payments'!$F$7:$F$906,"OK"),2))</f>
        <v/>
      </c>
      <c r="H244" s="7" t="str">
        <f>IF(OR(A244="",Q244&lt;&gt;"",D244&gt;'Summary'!$B$4),"",ROUND(SUMIFS('Payments'!$D$7:$D$906,'Payments'!$A$7:$A$906,A244,'Payments'!$C$7:$C$906,"Credit",'Payments'!$B$7:$B$906,"&lt;="&amp;'Summary'!$B$4,'Payments'!$F$7:$F$906,"OK"),2))</f>
        <v/>
      </c>
      <c r="I244" s="7" t="str">
        <f>IF(OR(A244="",Q244&lt;&gt;"",D244&gt;'Summary'!$B$4),"",ROUND(F244-G244-H244,2))</f>
        <v/>
      </c>
      <c r="J244" s="12" t="str">
        <f>IF(OR(A244="",Q244&lt;&gt;"",D244&gt;'Summary'!$B$4),"",IF(I244&lt;=0,0,MAX(0,'Summary'!$B$4-E244)))</f>
        <v/>
      </c>
      <c r="K244" s="16" t="str">
        <f>IF(OR(A244="",Q244&lt;&gt;"",D244&gt;'Summary'!$B$4),"",IF(I244&lt;=0,"",IF(J244=0,"Not due",IF(J244&lt;=30,"1–30 days",IF(J244&lt;=60,"31–60 days",IF(J244&lt;=90,"61–90 days","91+ days"))))))</f>
        <v/>
      </c>
      <c r="L244" s="16" t="str">
        <f>IF(A244="","",IF(Q244&lt;&gt;"","Check row",IF(D244&gt;'Summary'!$B$4,"After as-at date",IF(I244&lt;0,"Overpaid",IF(I244=0,IF(H244&gt;0,"Settled / credited","Paid"),IF(J244&gt;0,IF(G244&gt;0,"Part-paid overdue","Overdue"),IF(G244&gt;0,"Part-paid","Not due")))))))</f>
        <v/>
      </c>
      <c r="M244" s="4"/>
      <c r="N244" s="4"/>
      <c r="O244" s="14"/>
      <c r="P244" s="14"/>
      <c r="Q244" s="16" t="str">
        <f>IF(COUNTA(A244:F244,M244:P244)=0,"",IF(A244="","Missing invoice no.",IF(COUNTIF($A$7:$A$306,A244)&gt;1,"Duplicate invoice no.",IF(B244="","Missing client",IF(OR(NOT(ISNUMBER(D244)),NOT(ISNUMBER(E244))),"Check dates",IF(OR(D244&lt;1,E244&lt;D244),"Check date order",IF(OR(NOT(ISNUMBER(F244)),F244&lt;0),"Check invoice amount","")))))))</f>
        <v/>
      </c>
    </row>
    <row r="245" ht="34" customHeight="1">
      <c r="A245" s="14"/>
      <c r="B245" s="14"/>
      <c r="C245" s="14"/>
      <c r="D245" s="4"/>
      <c r="E245" s="4"/>
      <c r="F245" s="15"/>
      <c r="G245" s="7" t="str">
        <f>IF(OR(A245="",Q245&lt;&gt;"",D245&gt;'Summary'!$B$4),"",ROUND(SUMIFS('Payments'!$D$7:$D$906,'Payments'!$A$7:$A$906,A245,'Payments'!$C$7:$C$906,"Payment",'Payments'!$B$7:$B$906,"&lt;="&amp;'Summary'!$B$4,'Payments'!$F$7:$F$906,"OK"),2))</f>
        <v/>
      </c>
      <c r="H245" s="7" t="str">
        <f>IF(OR(A245="",Q245&lt;&gt;"",D245&gt;'Summary'!$B$4),"",ROUND(SUMIFS('Payments'!$D$7:$D$906,'Payments'!$A$7:$A$906,A245,'Payments'!$C$7:$C$906,"Credit",'Payments'!$B$7:$B$906,"&lt;="&amp;'Summary'!$B$4,'Payments'!$F$7:$F$906,"OK"),2))</f>
        <v/>
      </c>
      <c r="I245" s="7" t="str">
        <f>IF(OR(A245="",Q245&lt;&gt;"",D245&gt;'Summary'!$B$4),"",ROUND(F245-G245-H245,2))</f>
        <v/>
      </c>
      <c r="J245" s="12" t="str">
        <f>IF(OR(A245="",Q245&lt;&gt;"",D245&gt;'Summary'!$B$4),"",IF(I245&lt;=0,0,MAX(0,'Summary'!$B$4-E245)))</f>
        <v/>
      </c>
      <c r="K245" s="16" t="str">
        <f>IF(OR(A245="",Q245&lt;&gt;"",D245&gt;'Summary'!$B$4),"",IF(I245&lt;=0,"",IF(J245=0,"Not due",IF(J245&lt;=30,"1–30 days",IF(J245&lt;=60,"31–60 days",IF(J245&lt;=90,"61–90 days","91+ days"))))))</f>
        <v/>
      </c>
      <c r="L245" s="16" t="str">
        <f>IF(A245="","",IF(Q245&lt;&gt;"","Check row",IF(D245&gt;'Summary'!$B$4,"After as-at date",IF(I245&lt;0,"Overpaid",IF(I245=0,IF(H245&gt;0,"Settled / credited","Paid"),IF(J245&gt;0,IF(G245&gt;0,"Part-paid overdue","Overdue"),IF(G245&gt;0,"Part-paid","Not due")))))))</f>
        <v/>
      </c>
      <c r="M245" s="4"/>
      <c r="N245" s="4"/>
      <c r="O245" s="14"/>
      <c r="P245" s="14"/>
      <c r="Q245" s="16" t="str">
        <f>IF(COUNTA(A245:F245,M245:P245)=0,"",IF(A245="","Missing invoice no.",IF(COUNTIF($A$7:$A$306,A245)&gt;1,"Duplicate invoice no.",IF(B245="","Missing client",IF(OR(NOT(ISNUMBER(D245)),NOT(ISNUMBER(E245))),"Check dates",IF(OR(D245&lt;1,E245&lt;D245),"Check date order",IF(OR(NOT(ISNUMBER(F245)),F245&lt;0),"Check invoice amount","")))))))</f>
        <v/>
      </c>
    </row>
    <row r="246" ht="34" customHeight="1">
      <c r="A246" s="14"/>
      <c r="B246" s="14"/>
      <c r="C246" s="14"/>
      <c r="D246" s="4"/>
      <c r="E246" s="4"/>
      <c r="F246" s="15"/>
      <c r="G246" s="7" t="str">
        <f>IF(OR(A246="",Q246&lt;&gt;"",D246&gt;'Summary'!$B$4),"",ROUND(SUMIFS('Payments'!$D$7:$D$906,'Payments'!$A$7:$A$906,A246,'Payments'!$C$7:$C$906,"Payment",'Payments'!$B$7:$B$906,"&lt;="&amp;'Summary'!$B$4,'Payments'!$F$7:$F$906,"OK"),2))</f>
        <v/>
      </c>
      <c r="H246" s="7" t="str">
        <f>IF(OR(A246="",Q246&lt;&gt;"",D246&gt;'Summary'!$B$4),"",ROUND(SUMIFS('Payments'!$D$7:$D$906,'Payments'!$A$7:$A$906,A246,'Payments'!$C$7:$C$906,"Credit",'Payments'!$B$7:$B$906,"&lt;="&amp;'Summary'!$B$4,'Payments'!$F$7:$F$906,"OK"),2))</f>
        <v/>
      </c>
      <c r="I246" s="7" t="str">
        <f>IF(OR(A246="",Q246&lt;&gt;"",D246&gt;'Summary'!$B$4),"",ROUND(F246-G246-H246,2))</f>
        <v/>
      </c>
      <c r="J246" s="12" t="str">
        <f>IF(OR(A246="",Q246&lt;&gt;"",D246&gt;'Summary'!$B$4),"",IF(I246&lt;=0,0,MAX(0,'Summary'!$B$4-E246)))</f>
        <v/>
      </c>
      <c r="K246" s="16" t="str">
        <f>IF(OR(A246="",Q246&lt;&gt;"",D246&gt;'Summary'!$B$4),"",IF(I246&lt;=0,"",IF(J246=0,"Not due",IF(J246&lt;=30,"1–30 days",IF(J246&lt;=60,"31–60 days",IF(J246&lt;=90,"61–90 days","91+ days"))))))</f>
        <v/>
      </c>
      <c r="L246" s="16" t="str">
        <f>IF(A246="","",IF(Q246&lt;&gt;"","Check row",IF(D246&gt;'Summary'!$B$4,"After as-at date",IF(I246&lt;0,"Overpaid",IF(I246=0,IF(H246&gt;0,"Settled / credited","Paid"),IF(J246&gt;0,IF(G246&gt;0,"Part-paid overdue","Overdue"),IF(G246&gt;0,"Part-paid","Not due")))))))</f>
        <v/>
      </c>
      <c r="M246" s="4"/>
      <c r="N246" s="4"/>
      <c r="O246" s="14"/>
      <c r="P246" s="14"/>
      <c r="Q246" s="16" t="str">
        <f>IF(COUNTA(A246:F246,M246:P246)=0,"",IF(A246="","Missing invoice no.",IF(COUNTIF($A$7:$A$306,A246)&gt;1,"Duplicate invoice no.",IF(B246="","Missing client",IF(OR(NOT(ISNUMBER(D246)),NOT(ISNUMBER(E246))),"Check dates",IF(OR(D246&lt;1,E246&lt;D246),"Check date order",IF(OR(NOT(ISNUMBER(F246)),F246&lt;0),"Check invoice amount","")))))))</f>
        <v/>
      </c>
    </row>
    <row r="247" ht="34" customHeight="1">
      <c r="A247" s="14"/>
      <c r="B247" s="14"/>
      <c r="C247" s="14"/>
      <c r="D247" s="4"/>
      <c r="E247" s="4"/>
      <c r="F247" s="15"/>
      <c r="G247" s="7" t="str">
        <f>IF(OR(A247="",Q247&lt;&gt;"",D247&gt;'Summary'!$B$4),"",ROUND(SUMIFS('Payments'!$D$7:$D$906,'Payments'!$A$7:$A$906,A247,'Payments'!$C$7:$C$906,"Payment",'Payments'!$B$7:$B$906,"&lt;="&amp;'Summary'!$B$4,'Payments'!$F$7:$F$906,"OK"),2))</f>
        <v/>
      </c>
      <c r="H247" s="7" t="str">
        <f>IF(OR(A247="",Q247&lt;&gt;"",D247&gt;'Summary'!$B$4),"",ROUND(SUMIFS('Payments'!$D$7:$D$906,'Payments'!$A$7:$A$906,A247,'Payments'!$C$7:$C$906,"Credit",'Payments'!$B$7:$B$906,"&lt;="&amp;'Summary'!$B$4,'Payments'!$F$7:$F$906,"OK"),2))</f>
        <v/>
      </c>
      <c r="I247" s="7" t="str">
        <f>IF(OR(A247="",Q247&lt;&gt;"",D247&gt;'Summary'!$B$4),"",ROUND(F247-G247-H247,2))</f>
        <v/>
      </c>
      <c r="J247" s="12" t="str">
        <f>IF(OR(A247="",Q247&lt;&gt;"",D247&gt;'Summary'!$B$4),"",IF(I247&lt;=0,0,MAX(0,'Summary'!$B$4-E247)))</f>
        <v/>
      </c>
      <c r="K247" s="16" t="str">
        <f>IF(OR(A247="",Q247&lt;&gt;"",D247&gt;'Summary'!$B$4),"",IF(I247&lt;=0,"",IF(J247=0,"Not due",IF(J247&lt;=30,"1–30 days",IF(J247&lt;=60,"31–60 days",IF(J247&lt;=90,"61–90 days","91+ days"))))))</f>
        <v/>
      </c>
      <c r="L247" s="16" t="str">
        <f>IF(A247="","",IF(Q247&lt;&gt;"","Check row",IF(D247&gt;'Summary'!$B$4,"After as-at date",IF(I247&lt;0,"Overpaid",IF(I247=0,IF(H247&gt;0,"Settled / credited","Paid"),IF(J247&gt;0,IF(G247&gt;0,"Part-paid overdue","Overdue"),IF(G247&gt;0,"Part-paid","Not due")))))))</f>
        <v/>
      </c>
      <c r="M247" s="4"/>
      <c r="N247" s="4"/>
      <c r="O247" s="14"/>
      <c r="P247" s="14"/>
      <c r="Q247" s="16" t="str">
        <f>IF(COUNTA(A247:F247,M247:P247)=0,"",IF(A247="","Missing invoice no.",IF(COUNTIF($A$7:$A$306,A247)&gt;1,"Duplicate invoice no.",IF(B247="","Missing client",IF(OR(NOT(ISNUMBER(D247)),NOT(ISNUMBER(E247))),"Check dates",IF(OR(D247&lt;1,E247&lt;D247),"Check date order",IF(OR(NOT(ISNUMBER(F247)),F247&lt;0),"Check invoice amount","")))))))</f>
        <v/>
      </c>
    </row>
    <row r="248" ht="34" customHeight="1">
      <c r="A248" s="14"/>
      <c r="B248" s="14"/>
      <c r="C248" s="14"/>
      <c r="D248" s="4"/>
      <c r="E248" s="4"/>
      <c r="F248" s="15"/>
      <c r="G248" s="7" t="str">
        <f>IF(OR(A248="",Q248&lt;&gt;"",D248&gt;'Summary'!$B$4),"",ROUND(SUMIFS('Payments'!$D$7:$D$906,'Payments'!$A$7:$A$906,A248,'Payments'!$C$7:$C$906,"Payment",'Payments'!$B$7:$B$906,"&lt;="&amp;'Summary'!$B$4,'Payments'!$F$7:$F$906,"OK"),2))</f>
        <v/>
      </c>
      <c r="H248" s="7" t="str">
        <f>IF(OR(A248="",Q248&lt;&gt;"",D248&gt;'Summary'!$B$4),"",ROUND(SUMIFS('Payments'!$D$7:$D$906,'Payments'!$A$7:$A$906,A248,'Payments'!$C$7:$C$906,"Credit",'Payments'!$B$7:$B$906,"&lt;="&amp;'Summary'!$B$4,'Payments'!$F$7:$F$906,"OK"),2))</f>
        <v/>
      </c>
      <c r="I248" s="7" t="str">
        <f>IF(OR(A248="",Q248&lt;&gt;"",D248&gt;'Summary'!$B$4),"",ROUND(F248-G248-H248,2))</f>
        <v/>
      </c>
      <c r="J248" s="12" t="str">
        <f>IF(OR(A248="",Q248&lt;&gt;"",D248&gt;'Summary'!$B$4),"",IF(I248&lt;=0,0,MAX(0,'Summary'!$B$4-E248)))</f>
        <v/>
      </c>
      <c r="K248" s="16" t="str">
        <f>IF(OR(A248="",Q248&lt;&gt;"",D248&gt;'Summary'!$B$4),"",IF(I248&lt;=0,"",IF(J248=0,"Not due",IF(J248&lt;=30,"1–30 days",IF(J248&lt;=60,"31–60 days",IF(J248&lt;=90,"61–90 days","91+ days"))))))</f>
        <v/>
      </c>
      <c r="L248" s="16" t="str">
        <f>IF(A248="","",IF(Q248&lt;&gt;"","Check row",IF(D248&gt;'Summary'!$B$4,"After as-at date",IF(I248&lt;0,"Overpaid",IF(I248=0,IF(H248&gt;0,"Settled / credited","Paid"),IF(J248&gt;0,IF(G248&gt;0,"Part-paid overdue","Overdue"),IF(G248&gt;0,"Part-paid","Not due")))))))</f>
        <v/>
      </c>
      <c r="M248" s="4"/>
      <c r="N248" s="4"/>
      <c r="O248" s="14"/>
      <c r="P248" s="14"/>
      <c r="Q248" s="16" t="str">
        <f>IF(COUNTA(A248:F248,M248:P248)=0,"",IF(A248="","Missing invoice no.",IF(COUNTIF($A$7:$A$306,A248)&gt;1,"Duplicate invoice no.",IF(B248="","Missing client",IF(OR(NOT(ISNUMBER(D248)),NOT(ISNUMBER(E248))),"Check dates",IF(OR(D248&lt;1,E248&lt;D248),"Check date order",IF(OR(NOT(ISNUMBER(F248)),F248&lt;0),"Check invoice amount","")))))))</f>
        <v/>
      </c>
    </row>
    <row r="249" ht="34" customHeight="1">
      <c r="A249" s="14"/>
      <c r="B249" s="14"/>
      <c r="C249" s="14"/>
      <c r="D249" s="4"/>
      <c r="E249" s="4"/>
      <c r="F249" s="15"/>
      <c r="G249" s="7" t="str">
        <f>IF(OR(A249="",Q249&lt;&gt;"",D249&gt;'Summary'!$B$4),"",ROUND(SUMIFS('Payments'!$D$7:$D$906,'Payments'!$A$7:$A$906,A249,'Payments'!$C$7:$C$906,"Payment",'Payments'!$B$7:$B$906,"&lt;="&amp;'Summary'!$B$4,'Payments'!$F$7:$F$906,"OK"),2))</f>
        <v/>
      </c>
      <c r="H249" s="7" t="str">
        <f>IF(OR(A249="",Q249&lt;&gt;"",D249&gt;'Summary'!$B$4),"",ROUND(SUMIFS('Payments'!$D$7:$D$906,'Payments'!$A$7:$A$906,A249,'Payments'!$C$7:$C$906,"Credit",'Payments'!$B$7:$B$906,"&lt;="&amp;'Summary'!$B$4,'Payments'!$F$7:$F$906,"OK"),2))</f>
        <v/>
      </c>
      <c r="I249" s="7" t="str">
        <f>IF(OR(A249="",Q249&lt;&gt;"",D249&gt;'Summary'!$B$4),"",ROUND(F249-G249-H249,2))</f>
        <v/>
      </c>
      <c r="J249" s="12" t="str">
        <f>IF(OR(A249="",Q249&lt;&gt;"",D249&gt;'Summary'!$B$4),"",IF(I249&lt;=0,0,MAX(0,'Summary'!$B$4-E249)))</f>
        <v/>
      </c>
      <c r="K249" s="16" t="str">
        <f>IF(OR(A249="",Q249&lt;&gt;"",D249&gt;'Summary'!$B$4),"",IF(I249&lt;=0,"",IF(J249=0,"Not due",IF(J249&lt;=30,"1–30 days",IF(J249&lt;=60,"31–60 days",IF(J249&lt;=90,"61–90 days","91+ days"))))))</f>
        <v/>
      </c>
      <c r="L249" s="16" t="str">
        <f>IF(A249="","",IF(Q249&lt;&gt;"","Check row",IF(D249&gt;'Summary'!$B$4,"After as-at date",IF(I249&lt;0,"Overpaid",IF(I249=0,IF(H249&gt;0,"Settled / credited","Paid"),IF(J249&gt;0,IF(G249&gt;0,"Part-paid overdue","Overdue"),IF(G249&gt;0,"Part-paid","Not due")))))))</f>
        <v/>
      </c>
      <c r="M249" s="4"/>
      <c r="N249" s="4"/>
      <c r="O249" s="14"/>
      <c r="P249" s="14"/>
      <c r="Q249" s="16" t="str">
        <f>IF(COUNTA(A249:F249,M249:P249)=0,"",IF(A249="","Missing invoice no.",IF(COUNTIF($A$7:$A$306,A249)&gt;1,"Duplicate invoice no.",IF(B249="","Missing client",IF(OR(NOT(ISNUMBER(D249)),NOT(ISNUMBER(E249))),"Check dates",IF(OR(D249&lt;1,E249&lt;D249),"Check date order",IF(OR(NOT(ISNUMBER(F249)),F249&lt;0),"Check invoice amount","")))))))</f>
        <v/>
      </c>
    </row>
    <row r="250" ht="34" customHeight="1">
      <c r="A250" s="14"/>
      <c r="B250" s="14"/>
      <c r="C250" s="14"/>
      <c r="D250" s="4"/>
      <c r="E250" s="4"/>
      <c r="F250" s="15"/>
      <c r="G250" s="7" t="str">
        <f>IF(OR(A250="",Q250&lt;&gt;"",D250&gt;'Summary'!$B$4),"",ROUND(SUMIFS('Payments'!$D$7:$D$906,'Payments'!$A$7:$A$906,A250,'Payments'!$C$7:$C$906,"Payment",'Payments'!$B$7:$B$906,"&lt;="&amp;'Summary'!$B$4,'Payments'!$F$7:$F$906,"OK"),2))</f>
        <v/>
      </c>
      <c r="H250" s="7" t="str">
        <f>IF(OR(A250="",Q250&lt;&gt;"",D250&gt;'Summary'!$B$4),"",ROUND(SUMIFS('Payments'!$D$7:$D$906,'Payments'!$A$7:$A$906,A250,'Payments'!$C$7:$C$906,"Credit",'Payments'!$B$7:$B$906,"&lt;="&amp;'Summary'!$B$4,'Payments'!$F$7:$F$906,"OK"),2))</f>
        <v/>
      </c>
      <c r="I250" s="7" t="str">
        <f>IF(OR(A250="",Q250&lt;&gt;"",D250&gt;'Summary'!$B$4),"",ROUND(F250-G250-H250,2))</f>
        <v/>
      </c>
      <c r="J250" s="12" t="str">
        <f>IF(OR(A250="",Q250&lt;&gt;"",D250&gt;'Summary'!$B$4),"",IF(I250&lt;=0,0,MAX(0,'Summary'!$B$4-E250)))</f>
        <v/>
      </c>
      <c r="K250" s="16" t="str">
        <f>IF(OR(A250="",Q250&lt;&gt;"",D250&gt;'Summary'!$B$4),"",IF(I250&lt;=0,"",IF(J250=0,"Not due",IF(J250&lt;=30,"1–30 days",IF(J250&lt;=60,"31–60 days",IF(J250&lt;=90,"61–90 days","91+ days"))))))</f>
        <v/>
      </c>
      <c r="L250" s="16" t="str">
        <f>IF(A250="","",IF(Q250&lt;&gt;"","Check row",IF(D250&gt;'Summary'!$B$4,"After as-at date",IF(I250&lt;0,"Overpaid",IF(I250=0,IF(H250&gt;0,"Settled / credited","Paid"),IF(J250&gt;0,IF(G250&gt;0,"Part-paid overdue","Overdue"),IF(G250&gt;0,"Part-paid","Not due")))))))</f>
        <v/>
      </c>
      <c r="M250" s="4"/>
      <c r="N250" s="4"/>
      <c r="O250" s="14"/>
      <c r="P250" s="14"/>
      <c r="Q250" s="16" t="str">
        <f>IF(COUNTA(A250:F250,M250:P250)=0,"",IF(A250="","Missing invoice no.",IF(COUNTIF($A$7:$A$306,A250)&gt;1,"Duplicate invoice no.",IF(B250="","Missing client",IF(OR(NOT(ISNUMBER(D250)),NOT(ISNUMBER(E250))),"Check dates",IF(OR(D250&lt;1,E250&lt;D250),"Check date order",IF(OR(NOT(ISNUMBER(F250)),F250&lt;0),"Check invoice amount","")))))))</f>
        <v/>
      </c>
    </row>
    <row r="251" ht="34" customHeight="1">
      <c r="A251" s="14"/>
      <c r="B251" s="14"/>
      <c r="C251" s="14"/>
      <c r="D251" s="4"/>
      <c r="E251" s="4"/>
      <c r="F251" s="15"/>
      <c r="G251" s="7" t="str">
        <f>IF(OR(A251="",Q251&lt;&gt;"",D251&gt;'Summary'!$B$4),"",ROUND(SUMIFS('Payments'!$D$7:$D$906,'Payments'!$A$7:$A$906,A251,'Payments'!$C$7:$C$906,"Payment",'Payments'!$B$7:$B$906,"&lt;="&amp;'Summary'!$B$4,'Payments'!$F$7:$F$906,"OK"),2))</f>
        <v/>
      </c>
      <c r="H251" s="7" t="str">
        <f>IF(OR(A251="",Q251&lt;&gt;"",D251&gt;'Summary'!$B$4),"",ROUND(SUMIFS('Payments'!$D$7:$D$906,'Payments'!$A$7:$A$906,A251,'Payments'!$C$7:$C$906,"Credit",'Payments'!$B$7:$B$906,"&lt;="&amp;'Summary'!$B$4,'Payments'!$F$7:$F$906,"OK"),2))</f>
        <v/>
      </c>
      <c r="I251" s="7" t="str">
        <f>IF(OR(A251="",Q251&lt;&gt;"",D251&gt;'Summary'!$B$4),"",ROUND(F251-G251-H251,2))</f>
        <v/>
      </c>
      <c r="J251" s="12" t="str">
        <f>IF(OR(A251="",Q251&lt;&gt;"",D251&gt;'Summary'!$B$4),"",IF(I251&lt;=0,0,MAX(0,'Summary'!$B$4-E251)))</f>
        <v/>
      </c>
      <c r="K251" s="16" t="str">
        <f>IF(OR(A251="",Q251&lt;&gt;"",D251&gt;'Summary'!$B$4),"",IF(I251&lt;=0,"",IF(J251=0,"Not due",IF(J251&lt;=30,"1–30 days",IF(J251&lt;=60,"31–60 days",IF(J251&lt;=90,"61–90 days","91+ days"))))))</f>
        <v/>
      </c>
      <c r="L251" s="16" t="str">
        <f>IF(A251="","",IF(Q251&lt;&gt;"","Check row",IF(D251&gt;'Summary'!$B$4,"After as-at date",IF(I251&lt;0,"Overpaid",IF(I251=0,IF(H251&gt;0,"Settled / credited","Paid"),IF(J251&gt;0,IF(G251&gt;0,"Part-paid overdue","Overdue"),IF(G251&gt;0,"Part-paid","Not due")))))))</f>
        <v/>
      </c>
      <c r="M251" s="4"/>
      <c r="N251" s="4"/>
      <c r="O251" s="14"/>
      <c r="P251" s="14"/>
      <c r="Q251" s="16" t="str">
        <f>IF(COUNTA(A251:F251,M251:P251)=0,"",IF(A251="","Missing invoice no.",IF(COUNTIF($A$7:$A$306,A251)&gt;1,"Duplicate invoice no.",IF(B251="","Missing client",IF(OR(NOT(ISNUMBER(D251)),NOT(ISNUMBER(E251))),"Check dates",IF(OR(D251&lt;1,E251&lt;D251),"Check date order",IF(OR(NOT(ISNUMBER(F251)),F251&lt;0),"Check invoice amount","")))))))</f>
        <v/>
      </c>
    </row>
    <row r="252" ht="34" customHeight="1">
      <c r="A252" s="14"/>
      <c r="B252" s="14"/>
      <c r="C252" s="14"/>
      <c r="D252" s="4"/>
      <c r="E252" s="4"/>
      <c r="F252" s="15"/>
      <c r="G252" s="7" t="str">
        <f>IF(OR(A252="",Q252&lt;&gt;"",D252&gt;'Summary'!$B$4),"",ROUND(SUMIFS('Payments'!$D$7:$D$906,'Payments'!$A$7:$A$906,A252,'Payments'!$C$7:$C$906,"Payment",'Payments'!$B$7:$B$906,"&lt;="&amp;'Summary'!$B$4,'Payments'!$F$7:$F$906,"OK"),2))</f>
        <v/>
      </c>
      <c r="H252" s="7" t="str">
        <f>IF(OR(A252="",Q252&lt;&gt;"",D252&gt;'Summary'!$B$4),"",ROUND(SUMIFS('Payments'!$D$7:$D$906,'Payments'!$A$7:$A$906,A252,'Payments'!$C$7:$C$906,"Credit",'Payments'!$B$7:$B$906,"&lt;="&amp;'Summary'!$B$4,'Payments'!$F$7:$F$906,"OK"),2))</f>
        <v/>
      </c>
      <c r="I252" s="7" t="str">
        <f>IF(OR(A252="",Q252&lt;&gt;"",D252&gt;'Summary'!$B$4),"",ROUND(F252-G252-H252,2))</f>
        <v/>
      </c>
      <c r="J252" s="12" t="str">
        <f>IF(OR(A252="",Q252&lt;&gt;"",D252&gt;'Summary'!$B$4),"",IF(I252&lt;=0,0,MAX(0,'Summary'!$B$4-E252)))</f>
        <v/>
      </c>
      <c r="K252" s="16" t="str">
        <f>IF(OR(A252="",Q252&lt;&gt;"",D252&gt;'Summary'!$B$4),"",IF(I252&lt;=0,"",IF(J252=0,"Not due",IF(J252&lt;=30,"1–30 days",IF(J252&lt;=60,"31–60 days",IF(J252&lt;=90,"61–90 days","91+ days"))))))</f>
        <v/>
      </c>
      <c r="L252" s="16" t="str">
        <f>IF(A252="","",IF(Q252&lt;&gt;"","Check row",IF(D252&gt;'Summary'!$B$4,"After as-at date",IF(I252&lt;0,"Overpaid",IF(I252=0,IF(H252&gt;0,"Settled / credited","Paid"),IF(J252&gt;0,IF(G252&gt;0,"Part-paid overdue","Overdue"),IF(G252&gt;0,"Part-paid","Not due")))))))</f>
        <v/>
      </c>
      <c r="M252" s="4"/>
      <c r="N252" s="4"/>
      <c r="O252" s="14"/>
      <c r="P252" s="14"/>
      <c r="Q252" s="16" t="str">
        <f>IF(COUNTA(A252:F252,M252:P252)=0,"",IF(A252="","Missing invoice no.",IF(COUNTIF($A$7:$A$306,A252)&gt;1,"Duplicate invoice no.",IF(B252="","Missing client",IF(OR(NOT(ISNUMBER(D252)),NOT(ISNUMBER(E252))),"Check dates",IF(OR(D252&lt;1,E252&lt;D252),"Check date order",IF(OR(NOT(ISNUMBER(F252)),F252&lt;0),"Check invoice amount","")))))))</f>
        <v/>
      </c>
    </row>
    <row r="253" ht="34" customHeight="1">
      <c r="A253" s="14"/>
      <c r="B253" s="14"/>
      <c r="C253" s="14"/>
      <c r="D253" s="4"/>
      <c r="E253" s="4"/>
      <c r="F253" s="15"/>
      <c r="G253" s="7" t="str">
        <f>IF(OR(A253="",Q253&lt;&gt;"",D253&gt;'Summary'!$B$4),"",ROUND(SUMIFS('Payments'!$D$7:$D$906,'Payments'!$A$7:$A$906,A253,'Payments'!$C$7:$C$906,"Payment",'Payments'!$B$7:$B$906,"&lt;="&amp;'Summary'!$B$4,'Payments'!$F$7:$F$906,"OK"),2))</f>
        <v/>
      </c>
      <c r="H253" s="7" t="str">
        <f>IF(OR(A253="",Q253&lt;&gt;"",D253&gt;'Summary'!$B$4),"",ROUND(SUMIFS('Payments'!$D$7:$D$906,'Payments'!$A$7:$A$906,A253,'Payments'!$C$7:$C$906,"Credit",'Payments'!$B$7:$B$906,"&lt;="&amp;'Summary'!$B$4,'Payments'!$F$7:$F$906,"OK"),2))</f>
        <v/>
      </c>
      <c r="I253" s="7" t="str">
        <f>IF(OR(A253="",Q253&lt;&gt;"",D253&gt;'Summary'!$B$4),"",ROUND(F253-G253-H253,2))</f>
        <v/>
      </c>
      <c r="J253" s="12" t="str">
        <f>IF(OR(A253="",Q253&lt;&gt;"",D253&gt;'Summary'!$B$4),"",IF(I253&lt;=0,0,MAX(0,'Summary'!$B$4-E253)))</f>
        <v/>
      </c>
      <c r="K253" s="16" t="str">
        <f>IF(OR(A253="",Q253&lt;&gt;"",D253&gt;'Summary'!$B$4),"",IF(I253&lt;=0,"",IF(J253=0,"Not due",IF(J253&lt;=30,"1–30 days",IF(J253&lt;=60,"31–60 days",IF(J253&lt;=90,"61–90 days","91+ days"))))))</f>
        <v/>
      </c>
      <c r="L253" s="16" t="str">
        <f>IF(A253="","",IF(Q253&lt;&gt;"","Check row",IF(D253&gt;'Summary'!$B$4,"After as-at date",IF(I253&lt;0,"Overpaid",IF(I253=0,IF(H253&gt;0,"Settled / credited","Paid"),IF(J253&gt;0,IF(G253&gt;0,"Part-paid overdue","Overdue"),IF(G253&gt;0,"Part-paid","Not due")))))))</f>
        <v/>
      </c>
      <c r="M253" s="4"/>
      <c r="N253" s="4"/>
      <c r="O253" s="14"/>
      <c r="P253" s="14"/>
      <c r="Q253" s="16" t="str">
        <f>IF(COUNTA(A253:F253,M253:P253)=0,"",IF(A253="","Missing invoice no.",IF(COUNTIF($A$7:$A$306,A253)&gt;1,"Duplicate invoice no.",IF(B253="","Missing client",IF(OR(NOT(ISNUMBER(D253)),NOT(ISNUMBER(E253))),"Check dates",IF(OR(D253&lt;1,E253&lt;D253),"Check date order",IF(OR(NOT(ISNUMBER(F253)),F253&lt;0),"Check invoice amount","")))))))</f>
        <v/>
      </c>
    </row>
    <row r="254" ht="34" customHeight="1">
      <c r="A254" s="14"/>
      <c r="B254" s="14"/>
      <c r="C254" s="14"/>
      <c r="D254" s="4"/>
      <c r="E254" s="4"/>
      <c r="F254" s="15"/>
      <c r="G254" s="7" t="str">
        <f>IF(OR(A254="",Q254&lt;&gt;"",D254&gt;'Summary'!$B$4),"",ROUND(SUMIFS('Payments'!$D$7:$D$906,'Payments'!$A$7:$A$906,A254,'Payments'!$C$7:$C$906,"Payment",'Payments'!$B$7:$B$906,"&lt;="&amp;'Summary'!$B$4,'Payments'!$F$7:$F$906,"OK"),2))</f>
        <v/>
      </c>
      <c r="H254" s="7" t="str">
        <f>IF(OR(A254="",Q254&lt;&gt;"",D254&gt;'Summary'!$B$4),"",ROUND(SUMIFS('Payments'!$D$7:$D$906,'Payments'!$A$7:$A$906,A254,'Payments'!$C$7:$C$906,"Credit",'Payments'!$B$7:$B$906,"&lt;="&amp;'Summary'!$B$4,'Payments'!$F$7:$F$906,"OK"),2))</f>
        <v/>
      </c>
      <c r="I254" s="7" t="str">
        <f>IF(OR(A254="",Q254&lt;&gt;"",D254&gt;'Summary'!$B$4),"",ROUND(F254-G254-H254,2))</f>
        <v/>
      </c>
      <c r="J254" s="12" t="str">
        <f>IF(OR(A254="",Q254&lt;&gt;"",D254&gt;'Summary'!$B$4),"",IF(I254&lt;=0,0,MAX(0,'Summary'!$B$4-E254)))</f>
        <v/>
      </c>
      <c r="K254" s="16" t="str">
        <f>IF(OR(A254="",Q254&lt;&gt;"",D254&gt;'Summary'!$B$4),"",IF(I254&lt;=0,"",IF(J254=0,"Not due",IF(J254&lt;=30,"1–30 days",IF(J254&lt;=60,"31–60 days",IF(J254&lt;=90,"61–90 days","91+ days"))))))</f>
        <v/>
      </c>
      <c r="L254" s="16" t="str">
        <f>IF(A254="","",IF(Q254&lt;&gt;"","Check row",IF(D254&gt;'Summary'!$B$4,"After as-at date",IF(I254&lt;0,"Overpaid",IF(I254=0,IF(H254&gt;0,"Settled / credited","Paid"),IF(J254&gt;0,IF(G254&gt;0,"Part-paid overdue","Overdue"),IF(G254&gt;0,"Part-paid","Not due")))))))</f>
        <v/>
      </c>
      <c r="M254" s="4"/>
      <c r="N254" s="4"/>
      <c r="O254" s="14"/>
      <c r="P254" s="14"/>
      <c r="Q254" s="16" t="str">
        <f>IF(COUNTA(A254:F254,M254:P254)=0,"",IF(A254="","Missing invoice no.",IF(COUNTIF($A$7:$A$306,A254)&gt;1,"Duplicate invoice no.",IF(B254="","Missing client",IF(OR(NOT(ISNUMBER(D254)),NOT(ISNUMBER(E254))),"Check dates",IF(OR(D254&lt;1,E254&lt;D254),"Check date order",IF(OR(NOT(ISNUMBER(F254)),F254&lt;0),"Check invoice amount","")))))))</f>
        <v/>
      </c>
    </row>
    <row r="255" ht="34" customHeight="1">
      <c r="A255" s="14"/>
      <c r="B255" s="14"/>
      <c r="C255" s="14"/>
      <c r="D255" s="4"/>
      <c r="E255" s="4"/>
      <c r="F255" s="15"/>
      <c r="G255" s="7" t="str">
        <f>IF(OR(A255="",Q255&lt;&gt;"",D255&gt;'Summary'!$B$4),"",ROUND(SUMIFS('Payments'!$D$7:$D$906,'Payments'!$A$7:$A$906,A255,'Payments'!$C$7:$C$906,"Payment",'Payments'!$B$7:$B$906,"&lt;="&amp;'Summary'!$B$4,'Payments'!$F$7:$F$906,"OK"),2))</f>
        <v/>
      </c>
      <c r="H255" s="7" t="str">
        <f>IF(OR(A255="",Q255&lt;&gt;"",D255&gt;'Summary'!$B$4),"",ROUND(SUMIFS('Payments'!$D$7:$D$906,'Payments'!$A$7:$A$906,A255,'Payments'!$C$7:$C$906,"Credit",'Payments'!$B$7:$B$906,"&lt;="&amp;'Summary'!$B$4,'Payments'!$F$7:$F$906,"OK"),2))</f>
        <v/>
      </c>
      <c r="I255" s="7" t="str">
        <f>IF(OR(A255="",Q255&lt;&gt;"",D255&gt;'Summary'!$B$4),"",ROUND(F255-G255-H255,2))</f>
        <v/>
      </c>
      <c r="J255" s="12" t="str">
        <f>IF(OR(A255="",Q255&lt;&gt;"",D255&gt;'Summary'!$B$4),"",IF(I255&lt;=0,0,MAX(0,'Summary'!$B$4-E255)))</f>
        <v/>
      </c>
      <c r="K255" s="16" t="str">
        <f>IF(OR(A255="",Q255&lt;&gt;"",D255&gt;'Summary'!$B$4),"",IF(I255&lt;=0,"",IF(J255=0,"Not due",IF(J255&lt;=30,"1–30 days",IF(J255&lt;=60,"31–60 days",IF(J255&lt;=90,"61–90 days","91+ days"))))))</f>
        <v/>
      </c>
      <c r="L255" s="16" t="str">
        <f>IF(A255="","",IF(Q255&lt;&gt;"","Check row",IF(D255&gt;'Summary'!$B$4,"After as-at date",IF(I255&lt;0,"Overpaid",IF(I255=0,IF(H255&gt;0,"Settled / credited","Paid"),IF(J255&gt;0,IF(G255&gt;0,"Part-paid overdue","Overdue"),IF(G255&gt;0,"Part-paid","Not due")))))))</f>
        <v/>
      </c>
      <c r="M255" s="4"/>
      <c r="N255" s="4"/>
      <c r="O255" s="14"/>
      <c r="P255" s="14"/>
      <c r="Q255" s="16" t="str">
        <f>IF(COUNTA(A255:F255,M255:P255)=0,"",IF(A255="","Missing invoice no.",IF(COUNTIF($A$7:$A$306,A255)&gt;1,"Duplicate invoice no.",IF(B255="","Missing client",IF(OR(NOT(ISNUMBER(D255)),NOT(ISNUMBER(E255))),"Check dates",IF(OR(D255&lt;1,E255&lt;D255),"Check date order",IF(OR(NOT(ISNUMBER(F255)),F255&lt;0),"Check invoice amount","")))))))</f>
        <v/>
      </c>
    </row>
    <row r="256" ht="34" customHeight="1">
      <c r="A256" s="14"/>
      <c r="B256" s="14"/>
      <c r="C256" s="14"/>
      <c r="D256" s="4"/>
      <c r="E256" s="4"/>
      <c r="F256" s="15"/>
      <c r="G256" s="7" t="str">
        <f>IF(OR(A256="",Q256&lt;&gt;"",D256&gt;'Summary'!$B$4),"",ROUND(SUMIFS('Payments'!$D$7:$D$906,'Payments'!$A$7:$A$906,A256,'Payments'!$C$7:$C$906,"Payment",'Payments'!$B$7:$B$906,"&lt;="&amp;'Summary'!$B$4,'Payments'!$F$7:$F$906,"OK"),2))</f>
        <v/>
      </c>
      <c r="H256" s="7" t="str">
        <f>IF(OR(A256="",Q256&lt;&gt;"",D256&gt;'Summary'!$B$4),"",ROUND(SUMIFS('Payments'!$D$7:$D$906,'Payments'!$A$7:$A$906,A256,'Payments'!$C$7:$C$906,"Credit",'Payments'!$B$7:$B$906,"&lt;="&amp;'Summary'!$B$4,'Payments'!$F$7:$F$906,"OK"),2))</f>
        <v/>
      </c>
      <c r="I256" s="7" t="str">
        <f>IF(OR(A256="",Q256&lt;&gt;"",D256&gt;'Summary'!$B$4),"",ROUND(F256-G256-H256,2))</f>
        <v/>
      </c>
      <c r="J256" s="12" t="str">
        <f>IF(OR(A256="",Q256&lt;&gt;"",D256&gt;'Summary'!$B$4),"",IF(I256&lt;=0,0,MAX(0,'Summary'!$B$4-E256)))</f>
        <v/>
      </c>
      <c r="K256" s="16" t="str">
        <f>IF(OR(A256="",Q256&lt;&gt;"",D256&gt;'Summary'!$B$4),"",IF(I256&lt;=0,"",IF(J256=0,"Not due",IF(J256&lt;=30,"1–30 days",IF(J256&lt;=60,"31–60 days",IF(J256&lt;=90,"61–90 days","91+ days"))))))</f>
        <v/>
      </c>
      <c r="L256" s="16" t="str">
        <f>IF(A256="","",IF(Q256&lt;&gt;"","Check row",IF(D256&gt;'Summary'!$B$4,"After as-at date",IF(I256&lt;0,"Overpaid",IF(I256=0,IF(H256&gt;0,"Settled / credited","Paid"),IF(J256&gt;0,IF(G256&gt;0,"Part-paid overdue","Overdue"),IF(G256&gt;0,"Part-paid","Not due")))))))</f>
        <v/>
      </c>
      <c r="M256" s="4"/>
      <c r="N256" s="4"/>
      <c r="O256" s="14"/>
      <c r="P256" s="14"/>
      <c r="Q256" s="16" t="str">
        <f>IF(COUNTA(A256:F256,M256:P256)=0,"",IF(A256="","Missing invoice no.",IF(COUNTIF($A$7:$A$306,A256)&gt;1,"Duplicate invoice no.",IF(B256="","Missing client",IF(OR(NOT(ISNUMBER(D256)),NOT(ISNUMBER(E256))),"Check dates",IF(OR(D256&lt;1,E256&lt;D256),"Check date order",IF(OR(NOT(ISNUMBER(F256)),F256&lt;0),"Check invoice amount","")))))))</f>
        <v/>
      </c>
    </row>
    <row r="257" ht="34" customHeight="1">
      <c r="A257" s="14"/>
      <c r="B257" s="14"/>
      <c r="C257" s="14"/>
      <c r="D257" s="4"/>
      <c r="E257" s="4"/>
      <c r="F257" s="15"/>
      <c r="G257" s="7" t="str">
        <f>IF(OR(A257="",Q257&lt;&gt;"",D257&gt;'Summary'!$B$4),"",ROUND(SUMIFS('Payments'!$D$7:$D$906,'Payments'!$A$7:$A$906,A257,'Payments'!$C$7:$C$906,"Payment",'Payments'!$B$7:$B$906,"&lt;="&amp;'Summary'!$B$4,'Payments'!$F$7:$F$906,"OK"),2))</f>
        <v/>
      </c>
      <c r="H257" s="7" t="str">
        <f>IF(OR(A257="",Q257&lt;&gt;"",D257&gt;'Summary'!$B$4),"",ROUND(SUMIFS('Payments'!$D$7:$D$906,'Payments'!$A$7:$A$906,A257,'Payments'!$C$7:$C$906,"Credit",'Payments'!$B$7:$B$906,"&lt;="&amp;'Summary'!$B$4,'Payments'!$F$7:$F$906,"OK"),2))</f>
        <v/>
      </c>
      <c r="I257" s="7" t="str">
        <f>IF(OR(A257="",Q257&lt;&gt;"",D257&gt;'Summary'!$B$4),"",ROUND(F257-G257-H257,2))</f>
        <v/>
      </c>
      <c r="J257" s="12" t="str">
        <f>IF(OR(A257="",Q257&lt;&gt;"",D257&gt;'Summary'!$B$4),"",IF(I257&lt;=0,0,MAX(0,'Summary'!$B$4-E257)))</f>
        <v/>
      </c>
      <c r="K257" s="16" t="str">
        <f>IF(OR(A257="",Q257&lt;&gt;"",D257&gt;'Summary'!$B$4),"",IF(I257&lt;=0,"",IF(J257=0,"Not due",IF(J257&lt;=30,"1–30 days",IF(J257&lt;=60,"31–60 days",IF(J257&lt;=90,"61–90 days","91+ days"))))))</f>
        <v/>
      </c>
      <c r="L257" s="16" t="str">
        <f>IF(A257="","",IF(Q257&lt;&gt;"","Check row",IF(D257&gt;'Summary'!$B$4,"After as-at date",IF(I257&lt;0,"Overpaid",IF(I257=0,IF(H257&gt;0,"Settled / credited","Paid"),IF(J257&gt;0,IF(G257&gt;0,"Part-paid overdue","Overdue"),IF(G257&gt;0,"Part-paid","Not due")))))))</f>
        <v/>
      </c>
      <c r="M257" s="4"/>
      <c r="N257" s="4"/>
      <c r="O257" s="14"/>
      <c r="P257" s="14"/>
      <c r="Q257" s="16" t="str">
        <f>IF(COUNTA(A257:F257,M257:P257)=0,"",IF(A257="","Missing invoice no.",IF(COUNTIF($A$7:$A$306,A257)&gt;1,"Duplicate invoice no.",IF(B257="","Missing client",IF(OR(NOT(ISNUMBER(D257)),NOT(ISNUMBER(E257))),"Check dates",IF(OR(D257&lt;1,E257&lt;D257),"Check date order",IF(OR(NOT(ISNUMBER(F257)),F257&lt;0),"Check invoice amount","")))))))</f>
        <v/>
      </c>
    </row>
    <row r="258" ht="34" customHeight="1">
      <c r="A258" s="14"/>
      <c r="B258" s="14"/>
      <c r="C258" s="14"/>
      <c r="D258" s="4"/>
      <c r="E258" s="4"/>
      <c r="F258" s="15"/>
      <c r="G258" s="7" t="str">
        <f>IF(OR(A258="",Q258&lt;&gt;"",D258&gt;'Summary'!$B$4),"",ROUND(SUMIFS('Payments'!$D$7:$D$906,'Payments'!$A$7:$A$906,A258,'Payments'!$C$7:$C$906,"Payment",'Payments'!$B$7:$B$906,"&lt;="&amp;'Summary'!$B$4,'Payments'!$F$7:$F$906,"OK"),2))</f>
        <v/>
      </c>
      <c r="H258" s="7" t="str">
        <f>IF(OR(A258="",Q258&lt;&gt;"",D258&gt;'Summary'!$B$4),"",ROUND(SUMIFS('Payments'!$D$7:$D$906,'Payments'!$A$7:$A$906,A258,'Payments'!$C$7:$C$906,"Credit",'Payments'!$B$7:$B$906,"&lt;="&amp;'Summary'!$B$4,'Payments'!$F$7:$F$906,"OK"),2))</f>
        <v/>
      </c>
      <c r="I258" s="7" t="str">
        <f>IF(OR(A258="",Q258&lt;&gt;"",D258&gt;'Summary'!$B$4),"",ROUND(F258-G258-H258,2))</f>
        <v/>
      </c>
      <c r="J258" s="12" t="str">
        <f>IF(OR(A258="",Q258&lt;&gt;"",D258&gt;'Summary'!$B$4),"",IF(I258&lt;=0,0,MAX(0,'Summary'!$B$4-E258)))</f>
        <v/>
      </c>
      <c r="K258" s="16" t="str">
        <f>IF(OR(A258="",Q258&lt;&gt;"",D258&gt;'Summary'!$B$4),"",IF(I258&lt;=0,"",IF(J258=0,"Not due",IF(J258&lt;=30,"1–30 days",IF(J258&lt;=60,"31–60 days",IF(J258&lt;=90,"61–90 days","91+ days"))))))</f>
        <v/>
      </c>
      <c r="L258" s="16" t="str">
        <f>IF(A258="","",IF(Q258&lt;&gt;"","Check row",IF(D258&gt;'Summary'!$B$4,"After as-at date",IF(I258&lt;0,"Overpaid",IF(I258=0,IF(H258&gt;0,"Settled / credited","Paid"),IF(J258&gt;0,IF(G258&gt;0,"Part-paid overdue","Overdue"),IF(G258&gt;0,"Part-paid","Not due")))))))</f>
        <v/>
      </c>
      <c r="M258" s="4"/>
      <c r="N258" s="4"/>
      <c r="O258" s="14"/>
      <c r="P258" s="14"/>
      <c r="Q258" s="16" t="str">
        <f>IF(COUNTA(A258:F258,M258:P258)=0,"",IF(A258="","Missing invoice no.",IF(COUNTIF($A$7:$A$306,A258)&gt;1,"Duplicate invoice no.",IF(B258="","Missing client",IF(OR(NOT(ISNUMBER(D258)),NOT(ISNUMBER(E258))),"Check dates",IF(OR(D258&lt;1,E258&lt;D258),"Check date order",IF(OR(NOT(ISNUMBER(F258)),F258&lt;0),"Check invoice amount","")))))))</f>
        <v/>
      </c>
    </row>
    <row r="259" ht="34" customHeight="1">
      <c r="A259" s="14"/>
      <c r="B259" s="14"/>
      <c r="C259" s="14"/>
      <c r="D259" s="4"/>
      <c r="E259" s="4"/>
      <c r="F259" s="15"/>
      <c r="G259" s="7" t="str">
        <f>IF(OR(A259="",Q259&lt;&gt;"",D259&gt;'Summary'!$B$4),"",ROUND(SUMIFS('Payments'!$D$7:$D$906,'Payments'!$A$7:$A$906,A259,'Payments'!$C$7:$C$906,"Payment",'Payments'!$B$7:$B$906,"&lt;="&amp;'Summary'!$B$4,'Payments'!$F$7:$F$906,"OK"),2))</f>
        <v/>
      </c>
      <c r="H259" s="7" t="str">
        <f>IF(OR(A259="",Q259&lt;&gt;"",D259&gt;'Summary'!$B$4),"",ROUND(SUMIFS('Payments'!$D$7:$D$906,'Payments'!$A$7:$A$906,A259,'Payments'!$C$7:$C$906,"Credit",'Payments'!$B$7:$B$906,"&lt;="&amp;'Summary'!$B$4,'Payments'!$F$7:$F$906,"OK"),2))</f>
        <v/>
      </c>
      <c r="I259" s="7" t="str">
        <f>IF(OR(A259="",Q259&lt;&gt;"",D259&gt;'Summary'!$B$4),"",ROUND(F259-G259-H259,2))</f>
        <v/>
      </c>
      <c r="J259" s="12" t="str">
        <f>IF(OR(A259="",Q259&lt;&gt;"",D259&gt;'Summary'!$B$4),"",IF(I259&lt;=0,0,MAX(0,'Summary'!$B$4-E259)))</f>
        <v/>
      </c>
      <c r="K259" s="16" t="str">
        <f>IF(OR(A259="",Q259&lt;&gt;"",D259&gt;'Summary'!$B$4),"",IF(I259&lt;=0,"",IF(J259=0,"Not due",IF(J259&lt;=30,"1–30 days",IF(J259&lt;=60,"31–60 days",IF(J259&lt;=90,"61–90 days","91+ days"))))))</f>
        <v/>
      </c>
      <c r="L259" s="16" t="str">
        <f>IF(A259="","",IF(Q259&lt;&gt;"","Check row",IF(D259&gt;'Summary'!$B$4,"After as-at date",IF(I259&lt;0,"Overpaid",IF(I259=0,IF(H259&gt;0,"Settled / credited","Paid"),IF(J259&gt;0,IF(G259&gt;0,"Part-paid overdue","Overdue"),IF(G259&gt;0,"Part-paid","Not due")))))))</f>
        <v/>
      </c>
      <c r="M259" s="4"/>
      <c r="N259" s="4"/>
      <c r="O259" s="14"/>
      <c r="P259" s="14"/>
      <c r="Q259" s="16" t="str">
        <f>IF(COUNTA(A259:F259,M259:P259)=0,"",IF(A259="","Missing invoice no.",IF(COUNTIF($A$7:$A$306,A259)&gt;1,"Duplicate invoice no.",IF(B259="","Missing client",IF(OR(NOT(ISNUMBER(D259)),NOT(ISNUMBER(E259))),"Check dates",IF(OR(D259&lt;1,E259&lt;D259),"Check date order",IF(OR(NOT(ISNUMBER(F259)),F259&lt;0),"Check invoice amount","")))))))</f>
        <v/>
      </c>
    </row>
    <row r="260" ht="34" customHeight="1">
      <c r="A260" s="14"/>
      <c r="B260" s="14"/>
      <c r="C260" s="14"/>
      <c r="D260" s="4"/>
      <c r="E260" s="4"/>
      <c r="F260" s="15"/>
      <c r="G260" s="7" t="str">
        <f>IF(OR(A260="",Q260&lt;&gt;"",D260&gt;'Summary'!$B$4),"",ROUND(SUMIFS('Payments'!$D$7:$D$906,'Payments'!$A$7:$A$906,A260,'Payments'!$C$7:$C$906,"Payment",'Payments'!$B$7:$B$906,"&lt;="&amp;'Summary'!$B$4,'Payments'!$F$7:$F$906,"OK"),2))</f>
        <v/>
      </c>
      <c r="H260" s="7" t="str">
        <f>IF(OR(A260="",Q260&lt;&gt;"",D260&gt;'Summary'!$B$4),"",ROUND(SUMIFS('Payments'!$D$7:$D$906,'Payments'!$A$7:$A$906,A260,'Payments'!$C$7:$C$906,"Credit",'Payments'!$B$7:$B$906,"&lt;="&amp;'Summary'!$B$4,'Payments'!$F$7:$F$906,"OK"),2))</f>
        <v/>
      </c>
      <c r="I260" s="7" t="str">
        <f>IF(OR(A260="",Q260&lt;&gt;"",D260&gt;'Summary'!$B$4),"",ROUND(F260-G260-H260,2))</f>
        <v/>
      </c>
      <c r="J260" s="12" t="str">
        <f>IF(OR(A260="",Q260&lt;&gt;"",D260&gt;'Summary'!$B$4),"",IF(I260&lt;=0,0,MAX(0,'Summary'!$B$4-E260)))</f>
        <v/>
      </c>
      <c r="K260" s="16" t="str">
        <f>IF(OR(A260="",Q260&lt;&gt;"",D260&gt;'Summary'!$B$4),"",IF(I260&lt;=0,"",IF(J260=0,"Not due",IF(J260&lt;=30,"1–30 days",IF(J260&lt;=60,"31–60 days",IF(J260&lt;=90,"61–90 days","91+ days"))))))</f>
        <v/>
      </c>
      <c r="L260" s="16" t="str">
        <f>IF(A260="","",IF(Q260&lt;&gt;"","Check row",IF(D260&gt;'Summary'!$B$4,"After as-at date",IF(I260&lt;0,"Overpaid",IF(I260=0,IF(H260&gt;0,"Settled / credited","Paid"),IF(J260&gt;0,IF(G260&gt;0,"Part-paid overdue","Overdue"),IF(G260&gt;0,"Part-paid","Not due")))))))</f>
        <v/>
      </c>
      <c r="M260" s="4"/>
      <c r="N260" s="4"/>
      <c r="O260" s="14"/>
      <c r="P260" s="14"/>
      <c r="Q260" s="16" t="str">
        <f>IF(COUNTA(A260:F260,M260:P260)=0,"",IF(A260="","Missing invoice no.",IF(COUNTIF($A$7:$A$306,A260)&gt;1,"Duplicate invoice no.",IF(B260="","Missing client",IF(OR(NOT(ISNUMBER(D260)),NOT(ISNUMBER(E260))),"Check dates",IF(OR(D260&lt;1,E260&lt;D260),"Check date order",IF(OR(NOT(ISNUMBER(F260)),F260&lt;0),"Check invoice amount","")))))))</f>
        <v/>
      </c>
    </row>
    <row r="261" ht="34" customHeight="1">
      <c r="A261" s="14"/>
      <c r="B261" s="14"/>
      <c r="C261" s="14"/>
      <c r="D261" s="4"/>
      <c r="E261" s="4"/>
      <c r="F261" s="15"/>
      <c r="G261" s="7" t="str">
        <f>IF(OR(A261="",Q261&lt;&gt;"",D261&gt;'Summary'!$B$4),"",ROUND(SUMIFS('Payments'!$D$7:$D$906,'Payments'!$A$7:$A$906,A261,'Payments'!$C$7:$C$906,"Payment",'Payments'!$B$7:$B$906,"&lt;="&amp;'Summary'!$B$4,'Payments'!$F$7:$F$906,"OK"),2))</f>
        <v/>
      </c>
      <c r="H261" s="7" t="str">
        <f>IF(OR(A261="",Q261&lt;&gt;"",D261&gt;'Summary'!$B$4),"",ROUND(SUMIFS('Payments'!$D$7:$D$906,'Payments'!$A$7:$A$906,A261,'Payments'!$C$7:$C$906,"Credit",'Payments'!$B$7:$B$906,"&lt;="&amp;'Summary'!$B$4,'Payments'!$F$7:$F$906,"OK"),2))</f>
        <v/>
      </c>
      <c r="I261" s="7" t="str">
        <f>IF(OR(A261="",Q261&lt;&gt;"",D261&gt;'Summary'!$B$4),"",ROUND(F261-G261-H261,2))</f>
        <v/>
      </c>
      <c r="J261" s="12" t="str">
        <f>IF(OR(A261="",Q261&lt;&gt;"",D261&gt;'Summary'!$B$4),"",IF(I261&lt;=0,0,MAX(0,'Summary'!$B$4-E261)))</f>
        <v/>
      </c>
      <c r="K261" s="16" t="str">
        <f>IF(OR(A261="",Q261&lt;&gt;"",D261&gt;'Summary'!$B$4),"",IF(I261&lt;=0,"",IF(J261=0,"Not due",IF(J261&lt;=30,"1–30 days",IF(J261&lt;=60,"31–60 days",IF(J261&lt;=90,"61–90 days","91+ days"))))))</f>
        <v/>
      </c>
      <c r="L261" s="16" t="str">
        <f>IF(A261="","",IF(Q261&lt;&gt;"","Check row",IF(D261&gt;'Summary'!$B$4,"After as-at date",IF(I261&lt;0,"Overpaid",IF(I261=0,IF(H261&gt;0,"Settled / credited","Paid"),IF(J261&gt;0,IF(G261&gt;0,"Part-paid overdue","Overdue"),IF(G261&gt;0,"Part-paid","Not due")))))))</f>
        <v/>
      </c>
      <c r="M261" s="4"/>
      <c r="N261" s="4"/>
      <c r="O261" s="14"/>
      <c r="P261" s="14"/>
      <c r="Q261" s="16" t="str">
        <f>IF(COUNTA(A261:F261,M261:P261)=0,"",IF(A261="","Missing invoice no.",IF(COUNTIF($A$7:$A$306,A261)&gt;1,"Duplicate invoice no.",IF(B261="","Missing client",IF(OR(NOT(ISNUMBER(D261)),NOT(ISNUMBER(E261))),"Check dates",IF(OR(D261&lt;1,E261&lt;D261),"Check date order",IF(OR(NOT(ISNUMBER(F261)),F261&lt;0),"Check invoice amount","")))))))</f>
        <v/>
      </c>
    </row>
    <row r="262" ht="34" customHeight="1">
      <c r="A262" s="14"/>
      <c r="B262" s="14"/>
      <c r="C262" s="14"/>
      <c r="D262" s="4"/>
      <c r="E262" s="4"/>
      <c r="F262" s="15"/>
      <c r="G262" s="7" t="str">
        <f>IF(OR(A262="",Q262&lt;&gt;"",D262&gt;'Summary'!$B$4),"",ROUND(SUMIFS('Payments'!$D$7:$D$906,'Payments'!$A$7:$A$906,A262,'Payments'!$C$7:$C$906,"Payment",'Payments'!$B$7:$B$906,"&lt;="&amp;'Summary'!$B$4,'Payments'!$F$7:$F$906,"OK"),2))</f>
        <v/>
      </c>
      <c r="H262" s="7" t="str">
        <f>IF(OR(A262="",Q262&lt;&gt;"",D262&gt;'Summary'!$B$4),"",ROUND(SUMIFS('Payments'!$D$7:$D$906,'Payments'!$A$7:$A$906,A262,'Payments'!$C$7:$C$906,"Credit",'Payments'!$B$7:$B$906,"&lt;="&amp;'Summary'!$B$4,'Payments'!$F$7:$F$906,"OK"),2))</f>
        <v/>
      </c>
      <c r="I262" s="7" t="str">
        <f>IF(OR(A262="",Q262&lt;&gt;"",D262&gt;'Summary'!$B$4),"",ROUND(F262-G262-H262,2))</f>
        <v/>
      </c>
      <c r="J262" s="12" t="str">
        <f>IF(OR(A262="",Q262&lt;&gt;"",D262&gt;'Summary'!$B$4),"",IF(I262&lt;=0,0,MAX(0,'Summary'!$B$4-E262)))</f>
        <v/>
      </c>
      <c r="K262" s="16" t="str">
        <f>IF(OR(A262="",Q262&lt;&gt;"",D262&gt;'Summary'!$B$4),"",IF(I262&lt;=0,"",IF(J262=0,"Not due",IF(J262&lt;=30,"1–30 days",IF(J262&lt;=60,"31–60 days",IF(J262&lt;=90,"61–90 days","91+ days"))))))</f>
        <v/>
      </c>
      <c r="L262" s="16" t="str">
        <f>IF(A262="","",IF(Q262&lt;&gt;"","Check row",IF(D262&gt;'Summary'!$B$4,"After as-at date",IF(I262&lt;0,"Overpaid",IF(I262=0,IF(H262&gt;0,"Settled / credited","Paid"),IF(J262&gt;0,IF(G262&gt;0,"Part-paid overdue","Overdue"),IF(G262&gt;0,"Part-paid","Not due")))))))</f>
        <v/>
      </c>
      <c r="M262" s="4"/>
      <c r="N262" s="4"/>
      <c r="O262" s="14"/>
      <c r="P262" s="14"/>
      <c r="Q262" s="16" t="str">
        <f>IF(COUNTA(A262:F262,M262:P262)=0,"",IF(A262="","Missing invoice no.",IF(COUNTIF($A$7:$A$306,A262)&gt;1,"Duplicate invoice no.",IF(B262="","Missing client",IF(OR(NOT(ISNUMBER(D262)),NOT(ISNUMBER(E262))),"Check dates",IF(OR(D262&lt;1,E262&lt;D262),"Check date order",IF(OR(NOT(ISNUMBER(F262)),F262&lt;0),"Check invoice amount","")))))))</f>
        <v/>
      </c>
    </row>
    <row r="263" ht="34" customHeight="1">
      <c r="A263" s="14"/>
      <c r="B263" s="14"/>
      <c r="C263" s="14"/>
      <c r="D263" s="4"/>
      <c r="E263" s="4"/>
      <c r="F263" s="15"/>
      <c r="G263" s="7" t="str">
        <f>IF(OR(A263="",Q263&lt;&gt;"",D263&gt;'Summary'!$B$4),"",ROUND(SUMIFS('Payments'!$D$7:$D$906,'Payments'!$A$7:$A$906,A263,'Payments'!$C$7:$C$906,"Payment",'Payments'!$B$7:$B$906,"&lt;="&amp;'Summary'!$B$4,'Payments'!$F$7:$F$906,"OK"),2))</f>
        <v/>
      </c>
      <c r="H263" s="7" t="str">
        <f>IF(OR(A263="",Q263&lt;&gt;"",D263&gt;'Summary'!$B$4),"",ROUND(SUMIFS('Payments'!$D$7:$D$906,'Payments'!$A$7:$A$906,A263,'Payments'!$C$7:$C$906,"Credit",'Payments'!$B$7:$B$906,"&lt;="&amp;'Summary'!$B$4,'Payments'!$F$7:$F$906,"OK"),2))</f>
        <v/>
      </c>
      <c r="I263" s="7" t="str">
        <f>IF(OR(A263="",Q263&lt;&gt;"",D263&gt;'Summary'!$B$4),"",ROUND(F263-G263-H263,2))</f>
        <v/>
      </c>
      <c r="J263" s="12" t="str">
        <f>IF(OR(A263="",Q263&lt;&gt;"",D263&gt;'Summary'!$B$4),"",IF(I263&lt;=0,0,MAX(0,'Summary'!$B$4-E263)))</f>
        <v/>
      </c>
      <c r="K263" s="16" t="str">
        <f>IF(OR(A263="",Q263&lt;&gt;"",D263&gt;'Summary'!$B$4),"",IF(I263&lt;=0,"",IF(J263=0,"Not due",IF(J263&lt;=30,"1–30 days",IF(J263&lt;=60,"31–60 days",IF(J263&lt;=90,"61–90 days","91+ days"))))))</f>
        <v/>
      </c>
      <c r="L263" s="16" t="str">
        <f>IF(A263="","",IF(Q263&lt;&gt;"","Check row",IF(D263&gt;'Summary'!$B$4,"After as-at date",IF(I263&lt;0,"Overpaid",IF(I263=0,IF(H263&gt;0,"Settled / credited","Paid"),IF(J263&gt;0,IF(G263&gt;0,"Part-paid overdue","Overdue"),IF(G263&gt;0,"Part-paid","Not due")))))))</f>
        <v/>
      </c>
      <c r="M263" s="4"/>
      <c r="N263" s="4"/>
      <c r="O263" s="14"/>
      <c r="P263" s="14"/>
      <c r="Q263" s="16" t="str">
        <f>IF(COUNTA(A263:F263,M263:P263)=0,"",IF(A263="","Missing invoice no.",IF(COUNTIF($A$7:$A$306,A263)&gt;1,"Duplicate invoice no.",IF(B263="","Missing client",IF(OR(NOT(ISNUMBER(D263)),NOT(ISNUMBER(E263))),"Check dates",IF(OR(D263&lt;1,E263&lt;D263),"Check date order",IF(OR(NOT(ISNUMBER(F263)),F263&lt;0),"Check invoice amount","")))))))</f>
        <v/>
      </c>
    </row>
    <row r="264" ht="34" customHeight="1">
      <c r="A264" s="14"/>
      <c r="B264" s="14"/>
      <c r="C264" s="14"/>
      <c r="D264" s="4"/>
      <c r="E264" s="4"/>
      <c r="F264" s="15"/>
      <c r="G264" s="7" t="str">
        <f>IF(OR(A264="",Q264&lt;&gt;"",D264&gt;'Summary'!$B$4),"",ROUND(SUMIFS('Payments'!$D$7:$D$906,'Payments'!$A$7:$A$906,A264,'Payments'!$C$7:$C$906,"Payment",'Payments'!$B$7:$B$906,"&lt;="&amp;'Summary'!$B$4,'Payments'!$F$7:$F$906,"OK"),2))</f>
        <v/>
      </c>
      <c r="H264" s="7" t="str">
        <f>IF(OR(A264="",Q264&lt;&gt;"",D264&gt;'Summary'!$B$4),"",ROUND(SUMIFS('Payments'!$D$7:$D$906,'Payments'!$A$7:$A$906,A264,'Payments'!$C$7:$C$906,"Credit",'Payments'!$B$7:$B$906,"&lt;="&amp;'Summary'!$B$4,'Payments'!$F$7:$F$906,"OK"),2))</f>
        <v/>
      </c>
      <c r="I264" s="7" t="str">
        <f>IF(OR(A264="",Q264&lt;&gt;"",D264&gt;'Summary'!$B$4),"",ROUND(F264-G264-H264,2))</f>
        <v/>
      </c>
      <c r="J264" s="12" t="str">
        <f>IF(OR(A264="",Q264&lt;&gt;"",D264&gt;'Summary'!$B$4),"",IF(I264&lt;=0,0,MAX(0,'Summary'!$B$4-E264)))</f>
        <v/>
      </c>
      <c r="K264" s="16" t="str">
        <f>IF(OR(A264="",Q264&lt;&gt;"",D264&gt;'Summary'!$B$4),"",IF(I264&lt;=0,"",IF(J264=0,"Not due",IF(J264&lt;=30,"1–30 days",IF(J264&lt;=60,"31–60 days",IF(J264&lt;=90,"61–90 days","91+ days"))))))</f>
        <v/>
      </c>
      <c r="L264" s="16" t="str">
        <f>IF(A264="","",IF(Q264&lt;&gt;"","Check row",IF(D264&gt;'Summary'!$B$4,"After as-at date",IF(I264&lt;0,"Overpaid",IF(I264=0,IF(H264&gt;0,"Settled / credited","Paid"),IF(J264&gt;0,IF(G264&gt;0,"Part-paid overdue","Overdue"),IF(G264&gt;0,"Part-paid","Not due")))))))</f>
        <v/>
      </c>
      <c r="M264" s="4"/>
      <c r="N264" s="4"/>
      <c r="O264" s="14"/>
      <c r="P264" s="14"/>
      <c r="Q264" s="16" t="str">
        <f>IF(COUNTA(A264:F264,M264:P264)=0,"",IF(A264="","Missing invoice no.",IF(COUNTIF($A$7:$A$306,A264)&gt;1,"Duplicate invoice no.",IF(B264="","Missing client",IF(OR(NOT(ISNUMBER(D264)),NOT(ISNUMBER(E264))),"Check dates",IF(OR(D264&lt;1,E264&lt;D264),"Check date order",IF(OR(NOT(ISNUMBER(F264)),F264&lt;0),"Check invoice amount","")))))))</f>
        <v/>
      </c>
    </row>
    <row r="265" ht="34" customHeight="1">
      <c r="A265" s="14"/>
      <c r="B265" s="14"/>
      <c r="C265" s="14"/>
      <c r="D265" s="4"/>
      <c r="E265" s="4"/>
      <c r="F265" s="15"/>
      <c r="G265" s="7" t="str">
        <f>IF(OR(A265="",Q265&lt;&gt;"",D265&gt;'Summary'!$B$4),"",ROUND(SUMIFS('Payments'!$D$7:$D$906,'Payments'!$A$7:$A$906,A265,'Payments'!$C$7:$C$906,"Payment",'Payments'!$B$7:$B$906,"&lt;="&amp;'Summary'!$B$4,'Payments'!$F$7:$F$906,"OK"),2))</f>
        <v/>
      </c>
      <c r="H265" s="7" t="str">
        <f>IF(OR(A265="",Q265&lt;&gt;"",D265&gt;'Summary'!$B$4),"",ROUND(SUMIFS('Payments'!$D$7:$D$906,'Payments'!$A$7:$A$906,A265,'Payments'!$C$7:$C$906,"Credit",'Payments'!$B$7:$B$906,"&lt;="&amp;'Summary'!$B$4,'Payments'!$F$7:$F$906,"OK"),2))</f>
        <v/>
      </c>
      <c r="I265" s="7" t="str">
        <f>IF(OR(A265="",Q265&lt;&gt;"",D265&gt;'Summary'!$B$4),"",ROUND(F265-G265-H265,2))</f>
        <v/>
      </c>
      <c r="J265" s="12" t="str">
        <f>IF(OR(A265="",Q265&lt;&gt;"",D265&gt;'Summary'!$B$4),"",IF(I265&lt;=0,0,MAX(0,'Summary'!$B$4-E265)))</f>
        <v/>
      </c>
      <c r="K265" s="16" t="str">
        <f>IF(OR(A265="",Q265&lt;&gt;"",D265&gt;'Summary'!$B$4),"",IF(I265&lt;=0,"",IF(J265=0,"Not due",IF(J265&lt;=30,"1–30 days",IF(J265&lt;=60,"31–60 days",IF(J265&lt;=90,"61–90 days","91+ days"))))))</f>
        <v/>
      </c>
      <c r="L265" s="16" t="str">
        <f>IF(A265="","",IF(Q265&lt;&gt;"","Check row",IF(D265&gt;'Summary'!$B$4,"After as-at date",IF(I265&lt;0,"Overpaid",IF(I265=0,IF(H265&gt;0,"Settled / credited","Paid"),IF(J265&gt;0,IF(G265&gt;0,"Part-paid overdue","Overdue"),IF(G265&gt;0,"Part-paid","Not due")))))))</f>
        <v/>
      </c>
      <c r="M265" s="4"/>
      <c r="N265" s="4"/>
      <c r="O265" s="14"/>
      <c r="P265" s="14"/>
      <c r="Q265" s="16" t="str">
        <f>IF(COUNTA(A265:F265,M265:P265)=0,"",IF(A265="","Missing invoice no.",IF(COUNTIF($A$7:$A$306,A265)&gt;1,"Duplicate invoice no.",IF(B265="","Missing client",IF(OR(NOT(ISNUMBER(D265)),NOT(ISNUMBER(E265))),"Check dates",IF(OR(D265&lt;1,E265&lt;D265),"Check date order",IF(OR(NOT(ISNUMBER(F265)),F265&lt;0),"Check invoice amount","")))))))</f>
        <v/>
      </c>
    </row>
    <row r="266" ht="34" customHeight="1">
      <c r="A266" s="14"/>
      <c r="B266" s="14"/>
      <c r="C266" s="14"/>
      <c r="D266" s="4"/>
      <c r="E266" s="4"/>
      <c r="F266" s="15"/>
      <c r="G266" s="7" t="str">
        <f>IF(OR(A266="",Q266&lt;&gt;"",D266&gt;'Summary'!$B$4),"",ROUND(SUMIFS('Payments'!$D$7:$D$906,'Payments'!$A$7:$A$906,A266,'Payments'!$C$7:$C$906,"Payment",'Payments'!$B$7:$B$906,"&lt;="&amp;'Summary'!$B$4,'Payments'!$F$7:$F$906,"OK"),2))</f>
        <v/>
      </c>
      <c r="H266" s="7" t="str">
        <f>IF(OR(A266="",Q266&lt;&gt;"",D266&gt;'Summary'!$B$4),"",ROUND(SUMIFS('Payments'!$D$7:$D$906,'Payments'!$A$7:$A$906,A266,'Payments'!$C$7:$C$906,"Credit",'Payments'!$B$7:$B$906,"&lt;="&amp;'Summary'!$B$4,'Payments'!$F$7:$F$906,"OK"),2))</f>
        <v/>
      </c>
      <c r="I266" s="7" t="str">
        <f>IF(OR(A266="",Q266&lt;&gt;"",D266&gt;'Summary'!$B$4),"",ROUND(F266-G266-H266,2))</f>
        <v/>
      </c>
      <c r="J266" s="12" t="str">
        <f>IF(OR(A266="",Q266&lt;&gt;"",D266&gt;'Summary'!$B$4),"",IF(I266&lt;=0,0,MAX(0,'Summary'!$B$4-E266)))</f>
        <v/>
      </c>
      <c r="K266" s="16" t="str">
        <f>IF(OR(A266="",Q266&lt;&gt;"",D266&gt;'Summary'!$B$4),"",IF(I266&lt;=0,"",IF(J266=0,"Not due",IF(J266&lt;=30,"1–30 days",IF(J266&lt;=60,"31–60 days",IF(J266&lt;=90,"61–90 days","91+ days"))))))</f>
        <v/>
      </c>
      <c r="L266" s="16" t="str">
        <f>IF(A266="","",IF(Q266&lt;&gt;"","Check row",IF(D266&gt;'Summary'!$B$4,"After as-at date",IF(I266&lt;0,"Overpaid",IF(I266=0,IF(H266&gt;0,"Settled / credited","Paid"),IF(J266&gt;0,IF(G266&gt;0,"Part-paid overdue","Overdue"),IF(G266&gt;0,"Part-paid","Not due")))))))</f>
        <v/>
      </c>
      <c r="M266" s="4"/>
      <c r="N266" s="4"/>
      <c r="O266" s="14"/>
      <c r="P266" s="14"/>
      <c r="Q266" s="16" t="str">
        <f>IF(COUNTA(A266:F266,M266:P266)=0,"",IF(A266="","Missing invoice no.",IF(COUNTIF($A$7:$A$306,A266)&gt;1,"Duplicate invoice no.",IF(B266="","Missing client",IF(OR(NOT(ISNUMBER(D266)),NOT(ISNUMBER(E266))),"Check dates",IF(OR(D266&lt;1,E266&lt;D266),"Check date order",IF(OR(NOT(ISNUMBER(F266)),F266&lt;0),"Check invoice amount","")))))))</f>
        <v/>
      </c>
    </row>
    <row r="267" ht="34" customHeight="1">
      <c r="A267" s="14"/>
      <c r="B267" s="14"/>
      <c r="C267" s="14"/>
      <c r="D267" s="4"/>
      <c r="E267" s="4"/>
      <c r="F267" s="15"/>
      <c r="G267" s="7" t="str">
        <f>IF(OR(A267="",Q267&lt;&gt;"",D267&gt;'Summary'!$B$4),"",ROUND(SUMIFS('Payments'!$D$7:$D$906,'Payments'!$A$7:$A$906,A267,'Payments'!$C$7:$C$906,"Payment",'Payments'!$B$7:$B$906,"&lt;="&amp;'Summary'!$B$4,'Payments'!$F$7:$F$906,"OK"),2))</f>
        <v/>
      </c>
      <c r="H267" s="7" t="str">
        <f>IF(OR(A267="",Q267&lt;&gt;"",D267&gt;'Summary'!$B$4),"",ROUND(SUMIFS('Payments'!$D$7:$D$906,'Payments'!$A$7:$A$906,A267,'Payments'!$C$7:$C$906,"Credit",'Payments'!$B$7:$B$906,"&lt;="&amp;'Summary'!$B$4,'Payments'!$F$7:$F$906,"OK"),2))</f>
        <v/>
      </c>
      <c r="I267" s="7" t="str">
        <f>IF(OR(A267="",Q267&lt;&gt;"",D267&gt;'Summary'!$B$4),"",ROUND(F267-G267-H267,2))</f>
        <v/>
      </c>
      <c r="J267" s="12" t="str">
        <f>IF(OR(A267="",Q267&lt;&gt;"",D267&gt;'Summary'!$B$4),"",IF(I267&lt;=0,0,MAX(0,'Summary'!$B$4-E267)))</f>
        <v/>
      </c>
      <c r="K267" s="16" t="str">
        <f>IF(OR(A267="",Q267&lt;&gt;"",D267&gt;'Summary'!$B$4),"",IF(I267&lt;=0,"",IF(J267=0,"Not due",IF(J267&lt;=30,"1–30 days",IF(J267&lt;=60,"31–60 days",IF(J267&lt;=90,"61–90 days","91+ days"))))))</f>
        <v/>
      </c>
      <c r="L267" s="16" t="str">
        <f>IF(A267="","",IF(Q267&lt;&gt;"","Check row",IF(D267&gt;'Summary'!$B$4,"After as-at date",IF(I267&lt;0,"Overpaid",IF(I267=0,IF(H267&gt;0,"Settled / credited","Paid"),IF(J267&gt;0,IF(G267&gt;0,"Part-paid overdue","Overdue"),IF(G267&gt;0,"Part-paid","Not due")))))))</f>
        <v/>
      </c>
      <c r="M267" s="4"/>
      <c r="N267" s="4"/>
      <c r="O267" s="14"/>
      <c r="P267" s="14"/>
      <c r="Q267" s="16" t="str">
        <f>IF(COUNTA(A267:F267,M267:P267)=0,"",IF(A267="","Missing invoice no.",IF(COUNTIF($A$7:$A$306,A267)&gt;1,"Duplicate invoice no.",IF(B267="","Missing client",IF(OR(NOT(ISNUMBER(D267)),NOT(ISNUMBER(E267))),"Check dates",IF(OR(D267&lt;1,E267&lt;D267),"Check date order",IF(OR(NOT(ISNUMBER(F267)),F267&lt;0),"Check invoice amount","")))))))</f>
        <v/>
      </c>
    </row>
    <row r="268" ht="34" customHeight="1">
      <c r="A268" s="14"/>
      <c r="B268" s="14"/>
      <c r="C268" s="14"/>
      <c r="D268" s="4"/>
      <c r="E268" s="4"/>
      <c r="F268" s="15"/>
      <c r="G268" s="7" t="str">
        <f>IF(OR(A268="",Q268&lt;&gt;"",D268&gt;'Summary'!$B$4),"",ROUND(SUMIFS('Payments'!$D$7:$D$906,'Payments'!$A$7:$A$906,A268,'Payments'!$C$7:$C$906,"Payment",'Payments'!$B$7:$B$906,"&lt;="&amp;'Summary'!$B$4,'Payments'!$F$7:$F$906,"OK"),2))</f>
        <v/>
      </c>
      <c r="H268" s="7" t="str">
        <f>IF(OR(A268="",Q268&lt;&gt;"",D268&gt;'Summary'!$B$4),"",ROUND(SUMIFS('Payments'!$D$7:$D$906,'Payments'!$A$7:$A$906,A268,'Payments'!$C$7:$C$906,"Credit",'Payments'!$B$7:$B$906,"&lt;="&amp;'Summary'!$B$4,'Payments'!$F$7:$F$906,"OK"),2))</f>
        <v/>
      </c>
      <c r="I268" s="7" t="str">
        <f>IF(OR(A268="",Q268&lt;&gt;"",D268&gt;'Summary'!$B$4),"",ROUND(F268-G268-H268,2))</f>
        <v/>
      </c>
      <c r="J268" s="12" t="str">
        <f>IF(OR(A268="",Q268&lt;&gt;"",D268&gt;'Summary'!$B$4),"",IF(I268&lt;=0,0,MAX(0,'Summary'!$B$4-E268)))</f>
        <v/>
      </c>
      <c r="K268" s="16" t="str">
        <f>IF(OR(A268="",Q268&lt;&gt;"",D268&gt;'Summary'!$B$4),"",IF(I268&lt;=0,"",IF(J268=0,"Not due",IF(J268&lt;=30,"1–30 days",IF(J268&lt;=60,"31–60 days",IF(J268&lt;=90,"61–90 days","91+ days"))))))</f>
        <v/>
      </c>
      <c r="L268" s="16" t="str">
        <f>IF(A268="","",IF(Q268&lt;&gt;"","Check row",IF(D268&gt;'Summary'!$B$4,"After as-at date",IF(I268&lt;0,"Overpaid",IF(I268=0,IF(H268&gt;0,"Settled / credited","Paid"),IF(J268&gt;0,IF(G268&gt;0,"Part-paid overdue","Overdue"),IF(G268&gt;0,"Part-paid","Not due")))))))</f>
        <v/>
      </c>
      <c r="M268" s="4"/>
      <c r="N268" s="4"/>
      <c r="O268" s="14"/>
      <c r="P268" s="14"/>
      <c r="Q268" s="16" t="str">
        <f>IF(COUNTA(A268:F268,M268:P268)=0,"",IF(A268="","Missing invoice no.",IF(COUNTIF($A$7:$A$306,A268)&gt;1,"Duplicate invoice no.",IF(B268="","Missing client",IF(OR(NOT(ISNUMBER(D268)),NOT(ISNUMBER(E268))),"Check dates",IF(OR(D268&lt;1,E268&lt;D268),"Check date order",IF(OR(NOT(ISNUMBER(F268)),F268&lt;0),"Check invoice amount","")))))))</f>
        <v/>
      </c>
    </row>
    <row r="269" ht="34" customHeight="1">
      <c r="A269" s="14"/>
      <c r="B269" s="14"/>
      <c r="C269" s="14"/>
      <c r="D269" s="4"/>
      <c r="E269" s="4"/>
      <c r="F269" s="15"/>
      <c r="G269" s="7" t="str">
        <f>IF(OR(A269="",Q269&lt;&gt;"",D269&gt;'Summary'!$B$4),"",ROUND(SUMIFS('Payments'!$D$7:$D$906,'Payments'!$A$7:$A$906,A269,'Payments'!$C$7:$C$906,"Payment",'Payments'!$B$7:$B$906,"&lt;="&amp;'Summary'!$B$4,'Payments'!$F$7:$F$906,"OK"),2))</f>
        <v/>
      </c>
      <c r="H269" s="7" t="str">
        <f>IF(OR(A269="",Q269&lt;&gt;"",D269&gt;'Summary'!$B$4),"",ROUND(SUMIFS('Payments'!$D$7:$D$906,'Payments'!$A$7:$A$906,A269,'Payments'!$C$7:$C$906,"Credit",'Payments'!$B$7:$B$906,"&lt;="&amp;'Summary'!$B$4,'Payments'!$F$7:$F$906,"OK"),2))</f>
        <v/>
      </c>
      <c r="I269" s="7" t="str">
        <f>IF(OR(A269="",Q269&lt;&gt;"",D269&gt;'Summary'!$B$4),"",ROUND(F269-G269-H269,2))</f>
        <v/>
      </c>
      <c r="J269" s="12" t="str">
        <f>IF(OR(A269="",Q269&lt;&gt;"",D269&gt;'Summary'!$B$4),"",IF(I269&lt;=0,0,MAX(0,'Summary'!$B$4-E269)))</f>
        <v/>
      </c>
      <c r="K269" s="16" t="str">
        <f>IF(OR(A269="",Q269&lt;&gt;"",D269&gt;'Summary'!$B$4),"",IF(I269&lt;=0,"",IF(J269=0,"Not due",IF(J269&lt;=30,"1–30 days",IF(J269&lt;=60,"31–60 days",IF(J269&lt;=90,"61–90 days","91+ days"))))))</f>
        <v/>
      </c>
      <c r="L269" s="16" t="str">
        <f>IF(A269="","",IF(Q269&lt;&gt;"","Check row",IF(D269&gt;'Summary'!$B$4,"After as-at date",IF(I269&lt;0,"Overpaid",IF(I269=0,IF(H269&gt;0,"Settled / credited","Paid"),IF(J269&gt;0,IF(G269&gt;0,"Part-paid overdue","Overdue"),IF(G269&gt;0,"Part-paid","Not due")))))))</f>
        <v/>
      </c>
      <c r="M269" s="4"/>
      <c r="N269" s="4"/>
      <c r="O269" s="14"/>
      <c r="P269" s="14"/>
      <c r="Q269" s="16" t="str">
        <f>IF(COUNTA(A269:F269,M269:P269)=0,"",IF(A269="","Missing invoice no.",IF(COUNTIF($A$7:$A$306,A269)&gt;1,"Duplicate invoice no.",IF(B269="","Missing client",IF(OR(NOT(ISNUMBER(D269)),NOT(ISNUMBER(E269))),"Check dates",IF(OR(D269&lt;1,E269&lt;D269),"Check date order",IF(OR(NOT(ISNUMBER(F269)),F269&lt;0),"Check invoice amount","")))))))</f>
        <v/>
      </c>
    </row>
    <row r="270" ht="34" customHeight="1">
      <c r="A270" s="14"/>
      <c r="B270" s="14"/>
      <c r="C270" s="14"/>
      <c r="D270" s="4"/>
      <c r="E270" s="4"/>
      <c r="F270" s="15"/>
      <c r="G270" s="7" t="str">
        <f>IF(OR(A270="",Q270&lt;&gt;"",D270&gt;'Summary'!$B$4),"",ROUND(SUMIFS('Payments'!$D$7:$D$906,'Payments'!$A$7:$A$906,A270,'Payments'!$C$7:$C$906,"Payment",'Payments'!$B$7:$B$906,"&lt;="&amp;'Summary'!$B$4,'Payments'!$F$7:$F$906,"OK"),2))</f>
        <v/>
      </c>
      <c r="H270" s="7" t="str">
        <f>IF(OR(A270="",Q270&lt;&gt;"",D270&gt;'Summary'!$B$4),"",ROUND(SUMIFS('Payments'!$D$7:$D$906,'Payments'!$A$7:$A$906,A270,'Payments'!$C$7:$C$906,"Credit",'Payments'!$B$7:$B$906,"&lt;="&amp;'Summary'!$B$4,'Payments'!$F$7:$F$906,"OK"),2))</f>
        <v/>
      </c>
      <c r="I270" s="7" t="str">
        <f>IF(OR(A270="",Q270&lt;&gt;"",D270&gt;'Summary'!$B$4),"",ROUND(F270-G270-H270,2))</f>
        <v/>
      </c>
      <c r="J270" s="12" t="str">
        <f>IF(OR(A270="",Q270&lt;&gt;"",D270&gt;'Summary'!$B$4),"",IF(I270&lt;=0,0,MAX(0,'Summary'!$B$4-E270)))</f>
        <v/>
      </c>
      <c r="K270" s="16" t="str">
        <f>IF(OR(A270="",Q270&lt;&gt;"",D270&gt;'Summary'!$B$4),"",IF(I270&lt;=0,"",IF(J270=0,"Not due",IF(J270&lt;=30,"1–30 days",IF(J270&lt;=60,"31–60 days",IF(J270&lt;=90,"61–90 days","91+ days"))))))</f>
        <v/>
      </c>
      <c r="L270" s="16" t="str">
        <f>IF(A270="","",IF(Q270&lt;&gt;"","Check row",IF(D270&gt;'Summary'!$B$4,"After as-at date",IF(I270&lt;0,"Overpaid",IF(I270=0,IF(H270&gt;0,"Settled / credited","Paid"),IF(J270&gt;0,IF(G270&gt;0,"Part-paid overdue","Overdue"),IF(G270&gt;0,"Part-paid","Not due")))))))</f>
        <v/>
      </c>
      <c r="M270" s="4"/>
      <c r="N270" s="4"/>
      <c r="O270" s="14"/>
      <c r="P270" s="14"/>
      <c r="Q270" s="16" t="str">
        <f>IF(COUNTA(A270:F270,M270:P270)=0,"",IF(A270="","Missing invoice no.",IF(COUNTIF($A$7:$A$306,A270)&gt;1,"Duplicate invoice no.",IF(B270="","Missing client",IF(OR(NOT(ISNUMBER(D270)),NOT(ISNUMBER(E270))),"Check dates",IF(OR(D270&lt;1,E270&lt;D270),"Check date order",IF(OR(NOT(ISNUMBER(F270)),F270&lt;0),"Check invoice amount","")))))))</f>
        <v/>
      </c>
    </row>
    <row r="271" ht="34" customHeight="1">
      <c r="A271" s="14"/>
      <c r="B271" s="14"/>
      <c r="C271" s="14"/>
      <c r="D271" s="4"/>
      <c r="E271" s="4"/>
      <c r="F271" s="15"/>
      <c r="G271" s="7" t="str">
        <f>IF(OR(A271="",Q271&lt;&gt;"",D271&gt;'Summary'!$B$4),"",ROUND(SUMIFS('Payments'!$D$7:$D$906,'Payments'!$A$7:$A$906,A271,'Payments'!$C$7:$C$906,"Payment",'Payments'!$B$7:$B$906,"&lt;="&amp;'Summary'!$B$4,'Payments'!$F$7:$F$906,"OK"),2))</f>
        <v/>
      </c>
      <c r="H271" s="7" t="str">
        <f>IF(OR(A271="",Q271&lt;&gt;"",D271&gt;'Summary'!$B$4),"",ROUND(SUMIFS('Payments'!$D$7:$D$906,'Payments'!$A$7:$A$906,A271,'Payments'!$C$7:$C$906,"Credit",'Payments'!$B$7:$B$906,"&lt;="&amp;'Summary'!$B$4,'Payments'!$F$7:$F$906,"OK"),2))</f>
        <v/>
      </c>
      <c r="I271" s="7" t="str">
        <f>IF(OR(A271="",Q271&lt;&gt;"",D271&gt;'Summary'!$B$4),"",ROUND(F271-G271-H271,2))</f>
        <v/>
      </c>
      <c r="J271" s="12" t="str">
        <f>IF(OR(A271="",Q271&lt;&gt;"",D271&gt;'Summary'!$B$4),"",IF(I271&lt;=0,0,MAX(0,'Summary'!$B$4-E271)))</f>
        <v/>
      </c>
      <c r="K271" s="16" t="str">
        <f>IF(OR(A271="",Q271&lt;&gt;"",D271&gt;'Summary'!$B$4),"",IF(I271&lt;=0,"",IF(J271=0,"Not due",IF(J271&lt;=30,"1–30 days",IF(J271&lt;=60,"31–60 days",IF(J271&lt;=90,"61–90 days","91+ days"))))))</f>
        <v/>
      </c>
      <c r="L271" s="16" t="str">
        <f>IF(A271="","",IF(Q271&lt;&gt;"","Check row",IF(D271&gt;'Summary'!$B$4,"After as-at date",IF(I271&lt;0,"Overpaid",IF(I271=0,IF(H271&gt;0,"Settled / credited","Paid"),IF(J271&gt;0,IF(G271&gt;0,"Part-paid overdue","Overdue"),IF(G271&gt;0,"Part-paid","Not due")))))))</f>
        <v/>
      </c>
      <c r="M271" s="4"/>
      <c r="N271" s="4"/>
      <c r="O271" s="14"/>
      <c r="P271" s="14"/>
      <c r="Q271" s="16" t="str">
        <f>IF(COUNTA(A271:F271,M271:P271)=0,"",IF(A271="","Missing invoice no.",IF(COUNTIF($A$7:$A$306,A271)&gt;1,"Duplicate invoice no.",IF(B271="","Missing client",IF(OR(NOT(ISNUMBER(D271)),NOT(ISNUMBER(E271))),"Check dates",IF(OR(D271&lt;1,E271&lt;D271),"Check date order",IF(OR(NOT(ISNUMBER(F271)),F271&lt;0),"Check invoice amount","")))))))</f>
        <v/>
      </c>
    </row>
    <row r="272" ht="34" customHeight="1">
      <c r="A272" s="14"/>
      <c r="B272" s="14"/>
      <c r="C272" s="14"/>
      <c r="D272" s="4"/>
      <c r="E272" s="4"/>
      <c r="F272" s="15"/>
      <c r="G272" s="7" t="str">
        <f>IF(OR(A272="",Q272&lt;&gt;"",D272&gt;'Summary'!$B$4),"",ROUND(SUMIFS('Payments'!$D$7:$D$906,'Payments'!$A$7:$A$906,A272,'Payments'!$C$7:$C$906,"Payment",'Payments'!$B$7:$B$906,"&lt;="&amp;'Summary'!$B$4,'Payments'!$F$7:$F$906,"OK"),2))</f>
        <v/>
      </c>
      <c r="H272" s="7" t="str">
        <f>IF(OR(A272="",Q272&lt;&gt;"",D272&gt;'Summary'!$B$4),"",ROUND(SUMIFS('Payments'!$D$7:$D$906,'Payments'!$A$7:$A$906,A272,'Payments'!$C$7:$C$906,"Credit",'Payments'!$B$7:$B$906,"&lt;="&amp;'Summary'!$B$4,'Payments'!$F$7:$F$906,"OK"),2))</f>
        <v/>
      </c>
      <c r="I272" s="7" t="str">
        <f>IF(OR(A272="",Q272&lt;&gt;"",D272&gt;'Summary'!$B$4),"",ROUND(F272-G272-H272,2))</f>
        <v/>
      </c>
      <c r="J272" s="12" t="str">
        <f>IF(OR(A272="",Q272&lt;&gt;"",D272&gt;'Summary'!$B$4),"",IF(I272&lt;=0,0,MAX(0,'Summary'!$B$4-E272)))</f>
        <v/>
      </c>
      <c r="K272" s="16" t="str">
        <f>IF(OR(A272="",Q272&lt;&gt;"",D272&gt;'Summary'!$B$4),"",IF(I272&lt;=0,"",IF(J272=0,"Not due",IF(J272&lt;=30,"1–30 days",IF(J272&lt;=60,"31–60 days",IF(J272&lt;=90,"61–90 days","91+ days"))))))</f>
        <v/>
      </c>
      <c r="L272" s="16" t="str">
        <f>IF(A272="","",IF(Q272&lt;&gt;"","Check row",IF(D272&gt;'Summary'!$B$4,"After as-at date",IF(I272&lt;0,"Overpaid",IF(I272=0,IF(H272&gt;0,"Settled / credited","Paid"),IF(J272&gt;0,IF(G272&gt;0,"Part-paid overdue","Overdue"),IF(G272&gt;0,"Part-paid","Not due")))))))</f>
        <v/>
      </c>
      <c r="M272" s="4"/>
      <c r="N272" s="4"/>
      <c r="O272" s="14"/>
      <c r="P272" s="14"/>
      <c r="Q272" s="16" t="str">
        <f>IF(COUNTA(A272:F272,M272:P272)=0,"",IF(A272="","Missing invoice no.",IF(COUNTIF($A$7:$A$306,A272)&gt;1,"Duplicate invoice no.",IF(B272="","Missing client",IF(OR(NOT(ISNUMBER(D272)),NOT(ISNUMBER(E272))),"Check dates",IF(OR(D272&lt;1,E272&lt;D272),"Check date order",IF(OR(NOT(ISNUMBER(F272)),F272&lt;0),"Check invoice amount","")))))))</f>
        <v/>
      </c>
    </row>
    <row r="273" ht="34" customHeight="1">
      <c r="A273" s="14"/>
      <c r="B273" s="14"/>
      <c r="C273" s="14"/>
      <c r="D273" s="4"/>
      <c r="E273" s="4"/>
      <c r="F273" s="15"/>
      <c r="G273" s="7" t="str">
        <f>IF(OR(A273="",Q273&lt;&gt;"",D273&gt;'Summary'!$B$4),"",ROUND(SUMIFS('Payments'!$D$7:$D$906,'Payments'!$A$7:$A$906,A273,'Payments'!$C$7:$C$906,"Payment",'Payments'!$B$7:$B$906,"&lt;="&amp;'Summary'!$B$4,'Payments'!$F$7:$F$906,"OK"),2))</f>
        <v/>
      </c>
      <c r="H273" s="7" t="str">
        <f>IF(OR(A273="",Q273&lt;&gt;"",D273&gt;'Summary'!$B$4),"",ROUND(SUMIFS('Payments'!$D$7:$D$906,'Payments'!$A$7:$A$906,A273,'Payments'!$C$7:$C$906,"Credit",'Payments'!$B$7:$B$906,"&lt;="&amp;'Summary'!$B$4,'Payments'!$F$7:$F$906,"OK"),2))</f>
        <v/>
      </c>
      <c r="I273" s="7" t="str">
        <f>IF(OR(A273="",Q273&lt;&gt;"",D273&gt;'Summary'!$B$4),"",ROUND(F273-G273-H273,2))</f>
        <v/>
      </c>
      <c r="J273" s="12" t="str">
        <f>IF(OR(A273="",Q273&lt;&gt;"",D273&gt;'Summary'!$B$4),"",IF(I273&lt;=0,0,MAX(0,'Summary'!$B$4-E273)))</f>
        <v/>
      </c>
      <c r="K273" s="16" t="str">
        <f>IF(OR(A273="",Q273&lt;&gt;"",D273&gt;'Summary'!$B$4),"",IF(I273&lt;=0,"",IF(J273=0,"Not due",IF(J273&lt;=30,"1–30 days",IF(J273&lt;=60,"31–60 days",IF(J273&lt;=90,"61–90 days","91+ days"))))))</f>
        <v/>
      </c>
      <c r="L273" s="16" t="str">
        <f>IF(A273="","",IF(Q273&lt;&gt;"","Check row",IF(D273&gt;'Summary'!$B$4,"After as-at date",IF(I273&lt;0,"Overpaid",IF(I273=0,IF(H273&gt;0,"Settled / credited","Paid"),IF(J273&gt;0,IF(G273&gt;0,"Part-paid overdue","Overdue"),IF(G273&gt;0,"Part-paid","Not due")))))))</f>
        <v/>
      </c>
      <c r="M273" s="4"/>
      <c r="N273" s="4"/>
      <c r="O273" s="14"/>
      <c r="P273" s="14"/>
      <c r="Q273" s="16" t="str">
        <f>IF(COUNTA(A273:F273,M273:P273)=0,"",IF(A273="","Missing invoice no.",IF(COUNTIF($A$7:$A$306,A273)&gt;1,"Duplicate invoice no.",IF(B273="","Missing client",IF(OR(NOT(ISNUMBER(D273)),NOT(ISNUMBER(E273))),"Check dates",IF(OR(D273&lt;1,E273&lt;D273),"Check date order",IF(OR(NOT(ISNUMBER(F273)),F273&lt;0),"Check invoice amount","")))))))</f>
        <v/>
      </c>
    </row>
    <row r="274" ht="34" customHeight="1">
      <c r="A274" s="14"/>
      <c r="B274" s="14"/>
      <c r="C274" s="14"/>
      <c r="D274" s="4"/>
      <c r="E274" s="4"/>
      <c r="F274" s="15"/>
      <c r="G274" s="7" t="str">
        <f>IF(OR(A274="",Q274&lt;&gt;"",D274&gt;'Summary'!$B$4),"",ROUND(SUMIFS('Payments'!$D$7:$D$906,'Payments'!$A$7:$A$906,A274,'Payments'!$C$7:$C$906,"Payment",'Payments'!$B$7:$B$906,"&lt;="&amp;'Summary'!$B$4,'Payments'!$F$7:$F$906,"OK"),2))</f>
        <v/>
      </c>
      <c r="H274" s="7" t="str">
        <f>IF(OR(A274="",Q274&lt;&gt;"",D274&gt;'Summary'!$B$4),"",ROUND(SUMIFS('Payments'!$D$7:$D$906,'Payments'!$A$7:$A$906,A274,'Payments'!$C$7:$C$906,"Credit",'Payments'!$B$7:$B$906,"&lt;="&amp;'Summary'!$B$4,'Payments'!$F$7:$F$906,"OK"),2))</f>
        <v/>
      </c>
      <c r="I274" s="7" t="str">
        <f>IF(OR(A274="",Q274&lt;&gt;"",D274&gt;'Summary'!$B$4),"",ROUND(F274-G274-H274,2))</f>
        <v/>
      </c>
      <c r="J274" s="12" t="str">
        <f>IF(OR(A274="",Q274&lt;&gt;"",D274&gt;'Summary'!$B$4),"",IF(I274&lt;=0,0,MAX(0,'Summary'!$B$4-E274)))</f>
        <v/>
      </c>
      <c r="K274" s="16" t="str">
        <f>IF(OR(A274="",Q274&lt;&gt;"",D274&gt;'Summary'!$B$4),"",IF(I274&lt;=0,"",IF(J274=0,"Not due",IF(J274&lt;=30,"1–30 days",IF(J274&lt;=60,"31–60 days",IF(J274&lt;=90,"61–90 days","91+ days"))))))</f>
        <v/>
      </c>
      <c r="L274" s="16" t="str">
        <f>IF(A274="","",IF(Q274&lt;&gt;"","Check row",IF(D274&gt;'Summary'!$B$4,"After as-at date",IF(I274&lt;0,"Overpaid",IF(I274=0,IF(H274&gt;0,"Settled / credited","Paid"),IF(J274&gt;0,IF(G274&gt;0,"Part-paid overdue","Overdue"),IF(G274&gt;0,"Part-paid","Not due")))))))</f>
        <v/>
      </c>
      <c r="M274" s="4"/>
      <c r="N274" s="4"/>
      <c r="O274" s="14"/>
      <c r="P274" s="14"/>
      <c r="Q274" s="16" t="str">
        <f>IF(COUNTA(A274:F274,M274:P274)=0,"",IF(A274="","Missing invoice no.",IF(COUNTIF($A$7:$A$306,A274)&gt;1,"Duplicate invoice no.",IF(B274="","Missing client",IF(OR(NOT(ISNUMBER(D274)),NOT(ISNUMBER(E274))),"Check dates",IF(OR(D274&lt;1,E274&lt;D274),"Check date order",IF(OR(NOT(ISNUMBER(F274)),F274&lt;0),"Check invoice amount","")))))))</f>
        <v/>
      </c>
    </row>
    <row r="275" ht="34" customHeight="1">
      <c r="A275" s="14"/>
      <c r="B275" s="14"/>
      <c r="C275" s="14"/>
      <c r="D275" s="4"/>
      <c r="E275" s="4"/>
      <c r="F275" s="15"/>
      <c r="G275" s="7" t="str">
        <f>IF(OR(A275="",Q275&lt;&gt;"",D275&gt;'Summary'!$B$4),"",ROUND(SUMIFS('Payments'!$D$7:$D$906,'Payments'!$A$7:$A$906,A275,'Payments'!$C$7:$C$906,"Payment",'Payments'!$B$7:$B$906,"&lt;="&amp;'Summary'!$B$4,'Payments'!$F$7:$F$906,"OK"),2))</f>
        <v/>
      </c>
      <c r="H275" s="7" t="str">
        <f>IF(OR(A275="",Q275&lt;&gt;"",D275&gt;'Summary'!$B$4),"",ROUND(SUMIFS('Payments'!$D$7:$D$906,'Payments'!$A$7:$A$906,A275,'Payments'!$C$7:$C$906,"Credit",'Payments'!$B$7:$B$906,"&lt;="&amp;'Summary'!$B$4,'Payments'!$F$7:$F$906,"OK"),2))</f>
        <v/>
      </c>
      <c r="I275" s="7" t="str">
        <f>IF(OR(A275="",Q275&lt;&gt;"",D275&gt;'Summary'!$B$4),"",ROUND(F275-G275-H275,2))</f>
        <v/>
      </c>
      <c r="J275" s="12" t="str">
        <f>IF(OR(A275="",Q275&lt;&gt;"",D275&gt;'Summary'!$B$4),"",IF(I275&lt;=0,0,MAX(0,'Summary'!$B$4-E275)))</f>
        <v/>
      </c>
      <c r="K275" s="16" t="str">
        <f>IF(OR(A275="",Q275&lt;&gt;"",D275&gt;'Summary'!$B$4),"",IF(I275&lt;=0,"",IF(J275=0,"Not due",IF(J275&lt;=30,"1–30 days",IF(J275&lt;=60,"31–60 days",IF(J275&lt;=90,"61–90 days","91+ days"))))))</f>
        <v/>
      </c>
      <c r="L275" s="16" t="str">
        <f>IF(A275="","",IF(Q275&lt;&gt;"","Check row",IF(D275&gt;'Summary'!$B$4,"After as-at date",IF(I275&lt;0,"Overpaid",IF(I275=0,IF(H275&gt;0,"Settled / credited","Paid"),IF(J275&gt;0,IF(G275&gt;0,"Part-paid overdue","Overdue"),IF(G275&gt;0,"Part-paid","Not due")))))))</f>
        <v/>
      </c>
      <c r="M275" s="4"/>
      <c r="N275" s="4"/>
      <c r="O275" s="14"/>
      <c r="P275" s="14"/>
      <c r="Q275" s="16" t="str">
        <f>IF(COUNTA(A275:F275,M275:P275)=0,"",IF(A275="","Missing invoice no.",IF(COUNTIF($A$7:$A$306,A275)&gt;1,"Duplicate invoice no.",IF(B275="","Missing client",IF(OR(NOT(ISNUMBER(D275)),NOT(ISNUMBER(E275))),"Check dates",IF(OR(D275&lt;1,E275&lt;D275),"Check date order",IF(OR(NOT(ISNUMBER(F275)),F275&lt;0),"Check invoice amount","")))))))</f>
        <v/>
      </c>
    </row>
    <row r="276" ht="34" customHeight="1">
      <c r="A276" s="14"/>
      <c r="B276" s="14"/>
      <c r="C276" s="14"/>
      <c r="D276" s="4"/>
      <c r="E276" s="4"/>
      <c r="F276" s="15"/>
      <c r="G276" s="7" t="str">
        <f>IF(OR(A276="",Q276&lt;&gt;"",D276&gt;'Summary'!$B$4),"",ROUND(SUMIFS('Payments'!$D$7:$D$906,'Payments'!$A$7:$A$906,A276,'Payments'!$C$7:$C$906,"Payment",'Payments'!$B$7:$B$906,"&lt;="&amp;'Summary'!$B$4,'Payments'!$F$7:$F$906,"OK"),2))</f>
        <v/>
      </c>
      <c r="H276" s="7" t="str">
        <f>IF(OR(A276="",Q276&lt;&gt;"",D276&gt;'Summary'!$B$4),"",ROUND(SUMIFS('Payments'!$D$7:$D$906,'Payments'!$A$7:$A$906,A276,'Payments'!$C$7:$C$906,"Credit",'Payments'!$B$7:$B$906,"&lt;="&amp;'Summary'!$B$4,'Payments'!$F$7:$F$906,"OK"),2))</f>
        <v/>
      </c>
      <c r="I276" s="7" t="str">
        <f>IF(OR(A276="",Q276&lt;&gt;"",D276&gt;'Summary'!$B$4),"",ROUND(F276-G276-H276,2))</f>
        <v/>
      </c>
      <c r="J276" s="12" t="str">
        <f>IF(OR(A276="",Q276&lt;&gt;"",D276&gt;'Summary'!$B$4),"",IF(I276&lt;=0,0,MAX(0,'Summary'!$B$4-E276)))</f>
        <v/>
      </c>
      <c r="K276" s="16" t="str">
        <f>IF(OR(A276="",Q276&lt;&gt;"",D276&gt;'Summary'!$B$4),"",IF(I276&lt;=0,"",IF(J276=0,"Not due",IF(J276&lt;=30,"1–30 days",IF(J276&lt;=60,"31–60 days",IF(J276&lt;=90,"61–90 days","91+ days"))))))</f>
        <v/>
      </c>
      <c r="L276" s="16" t="str">
        <f>IF(A276="","",IF(Q276&lt;&gt;"","Check row",IF(D276&gt;'Summary'!$B$4,"After as-at date",IF(I276&lt;0,"Overpaid",IF(I276=0,IF(H276&gt;0,"Settled / credited","Paid"),IF(J276&gt;0,IF(G276&gt;0,"Part-paid overdue","Overdue"),IF(G276&gt;0,"Part-paid","Not due")))))))</f>
        <v/>
      </c>
      <c r="M276" s="4"/>
      <c r="N276" s="4"/>
      <c r="O276" s="14"/>
      <c r="P276" s="14"/>
      <c r="Q276" s="16" t="str">
        <f>IF(COUNTA(A276:F276,M276:P276)=0,"",IF(A276="","Missing invoice no.",IF(COUNTIF($A$7:$A$306,A276)&gt;1,"Duplicate invoice no.",IF(B276="","Missing client",IF(OR(NOT(ISNUMBER(D276)),NOT(ISNUMBER(E276))),"Check dates",IF(OR(D276&lt;1,E276&lt;D276),"Check date order",IF(OR(NOT(ISNUMBER(F276)),F276&lt;0),"Check invoice amount","")))))))</f>
        <v/>
      </c>
    </row>
    <row r="277" ht="34" customHeight="1">
      <c r="A277" s="14"/>
      <c r="B277" s="14"/>
      <c r="C277" s="14"/>
      <c r="D277" s="4"/>
      <c r="E277" s="4"/>
      <c r="F277" s="15"/>
      <c r="G277" s="7" t="str">
        <f>IF(OR(A277="",Q277&lt;&gt;"",D277&gt;'Summary'!$B$4),"",ROUND(SUMIFS('Payments'!$D$7:$D$906,'Payments'!$A$7:$A$906,A277,'Payments'!$C$7:$C$906,"Payment",'Payments'!$B$7:$B$906,"&lt;="&amp;'Summary'!$B$4,'Payments'!$F$7:$F$906,"OK"),2))</f>
        <v/>
      </c>
      <c r="H277" s="7" t="str">
        <f>IF(OR(A277="",Q277&lt;&gt;"",D277&gt;'Summary'!$B$4),"",ROUND(SUMIFS('Payments'!$D$7:$D$906,'Payments'!$A$7:$A$906,A277,'Payments'!$C$7:$C$906,"Credit",'Payments'!$B$7:$B$906,"&lt;="&amp;'Summary'!$B$4,'Payments'!$F$7:$F$906,"OK"),2))</f>
        <v/>
      </c>
      <c r="I277" s="7" t="str">
        <f>IF(OR(A277="",Q277&lt;&gt;"",D277&gt;'Summary'!$B$4),"",ROUND(F277-G277-H277,2))</f>
        <v/>
      </c>
      <c r="J277" s="12" t="str">
        <f>IF(OR(A277="",Q277&lt;&gt;"",D277&gt;'Summary'!$B$4),"",IF(I277&lt;=0,0,MAX(0,'Summary'!$B$4-E277)))</f>
        <v/>
      </c>
      <c r="K277" s="16" t="str">
        <f>IF(OR(A277="",Q277&lt;&gt;"",D277&gt;'Summary'!$B$4),"",IF(I277&lt;=0,"",IF(J277=0,"Not due",IF(J277&lt;=30,"1–30 days",IF(J277&lt;=60,"31–60 days",IF(J277&lt;=90,"61–90 days","91+ days"))))))</f>
        <v/>
      </c>
      <c r="L277" s="16" t="str">
        <f>IF(A277="","",IF(Q277&lt;&gt;"","Check row",IF(D277&gt;'Summary'!$B$4,"After as-at date",IF(I277&lt;0,"Overpaid",IF(I277=0,IF(H277&gt;0,"Settled / credited","Paid"),IF(J277&gt;0,IF(G277&gt;0,"Part-paid overdue","Overdue"),IF(G277&gt;0,"Part-paid","Not due")))))))</f>
        <v/>
      </c>
      <c r="M277" s="4"/>
      <c r="N277" s="4"/>
      <c r="O277" s="14"/>
      <c r="P277" s="14"/>
      <c r="Q277" s="16" t="str">
        <f>IF(COUNTA(A277:F277,M277:P277)=0,"",IF(A277="","Missing invoice no.",IF(COUNTIF($A$7:$A$306,A277)&gt;1,"Duplicate invoice no.",IF(B277="","Missing client",IF(OR(NOT(ISNUMBER(D277)),NOT(ISNUMBER(E277))),"Check dates",IF(OR(D277&lt;1,E277&lt;D277),"Check date order",IF(OR(NOT(ISNUMBER(F277)),F277&lt;0),"Check invoice amount","")))))))</f>
        <v/>
      </c>
    </row>
    <row r="278" ht="34" customHeight="1">
      <c r="A278" s="14"/>
      <c r="B278" s="14"/>
      <c r="C278" s="14"/>
      <c r="D278" s="4"/>
      <c r="E278" s="4"/>
      <c r="F278" s="15"/>
      <c r="G278" s="7" t="str">
        <f>IF(OR(A278="",Q278&lt;&gt;"",D278&gt;'Summary'!$B$4),"",ROUND(SUMIFS('Payments'!$D$7:$D$906,'Payments'!$A$7:$A$906,A278,'Payments'!$C$7:$C$906,"Payment",'Payments'!$B$7:$B$906,"&lt;="&amp;'Summary'!$B$4,'Payments'!$F$7:$F$906,"OK"),2))</f>
        <v/>
      </c>
      <c r="H278" s="7" t="str">
        <f>IF(OR(A278="",Q278&lt;&gt;"",D278&gt;'Summary'!$B$4),"",ROUND(SUMIFS('Payments'!$D$7:$D$906,'Payments'!$A$7:$A$906,A278,'Payments'!$C$7:$C$906,"Credit",'Payments'!$B$7:$B$906,"&lt;="&amp;'Summary'!$B$4,'Payments'!$F$7:$F$906,"OK"),2))</f>
        <v/>
      </c>
      <c r="I278" s="7" t="str">
        <f>IF(OR(A278="",Q278&lt;&gt;"",D278&gt;'Summary'!$B$4),"",ROUND(F278-G278-H278,2))</f>
        <v/>
      </c>
      <c r="J278" s="12" t="str">
        <f>IF(OR(A278="",Q278&lt;&gt;"",D278&gt;'Summary'!$B$4),"",IF(I278&lt;=0,0,MAX(0,'Summary'!$B$4-E278)))</f>
        <v/>
      </c>
      <c r="K278" s="16" t="str">
        <f>IF(OR(A278="",Q278&lt;&gt;"",D278&gt;'Summary'!$B$4),"",IF(I278&lt;=0,"",IF(J278=0,"Not due",IF(J278&lt;=30,"1–30 days",IF(J278&lt;=60,"31–60 days",IF(J278&lt;=90,"61–90 days","91+ days"))))))</f>
        <v/>
      </c>
      <c r="L278" s="16" t="str">
        <f>IF(A278="","",IF(Q278&lt;&gt;"","Check row",IF(D278&gt;'Summary'!$B$4,"After as-at date",IF(I278&lt;0,"Overpaid",IF(I278=0,IF(H278&gt;0,"Settled / credited","Paid"),IF(J278&gt;0,IF(G278&gt;0,"Part-paid overdue","Overdue"),IF(G278&gt;0,"Part-paid","Not due")))))))</f>
        <v/>
      </c>
      <c r="M278" s="4"/>
      <c r="N278" s="4"/>
      <c r="O278" s="14"/>
      <c r="P278" s="14"/>
      <c r="Q278" s="16" t="str">
        <f>IF(COUNTA(A278:F278,M278:P278)=0,"",IF(A278="","Missing invoice no.",IF(COUNTIF($A$7:$A$306,A278)&gt;1,"Duplicate invoice no.",IF(B278="","Missing client",IF(OR(NOT(ISNUMBER(D278)),NOT(ISNUMBER(E278))),"Check dates",IF(OR(D278&lt;1,E278&lt;D278),"Check date order",IF(OR(NOT(ISNUMBER(F278)),F278&lt;0),"Check invoice amount","")))))))</f>
        <v/>
      </c>
    </row>
    <row r="279" ht="34" customHeight="1">
      <c r="A279" s="14"/>
      <c r="B279" s="14"/>
      <c r="C279" s="14"/>
      <c r="D279" s="4"/>
      <c r="E279" s="4"/>
      <c r="F279" s="15"/>
      <c r="G279" s="7" t="str">
        <f>IF(OR(A279="",Q279&lt;&gt;"",D279&gt;'Summary'!$B$4),"",ROUND(SUMIFS('Payments'!$D$7:$D$906,'Payments'!$A$7:$A$906,A279,'Payments'!$C$7:$C$906,"Payment",'Payments'!$B$7:$B$906,"&lt;="&amp;'Summary'!$B$4,'Payments'!$F$7:$F$906,"OK"),2))</f>
        <v/>
      </c>
      <c r="H279" s="7" t="str">
        <f>IF(OR(A279="",Q279&lt;&gt;"",D279&gt;'Summary'!$B$4),"",ROUND(SUMIFS('Payments'!$D$7:$D$906,'Payments'!$A$7:$A$906,A279,'Payments'!$C$7:$C$906,"Credit",'Payments'!$B$7:$B$906,"&lt;="&amp;'Summary'!$B$4,'Payments'!$F$7:$F$906,"OK"),2))</f>
        <v/>
      </c>
      <c r="I279" s="7" t="str">
        <f>IF(OR(A279="",Q279&lt;&gt;"",D279&gt;'Summary'!$B$4),"",ROUND(F279-G279-H279,2))</f>
        <v/>
      </c>
      <c r="J279" s="12" t="str">
        <f>IF(OR(A279="",Q279&lt;&gt;"",D279&gt;'Summary'!$B$4),"",IF(I279&lt;=0,0,MAX(0,'Summary'!$B$4-E279)))</f>
        <v/>
      </c>
      <c r="K279" s="16" t="str">
        <f>IF(OR(A279="",Q279&lt;&gt;"",D279&gt;'Summary'!$B$4),"",IF(I279&lt;=0,"",IF(J279=0,"Not due",IF(J279&lt;=30,"1–30 days",IF(J279&lt;=60,"31–60 days",IF(J279&lt;=90,"61–90 days","91+ days"))))))</f>
        <v/>
      </c>
      <c r="L279" s="16" t="str">
        <f>IF(A279="","",IF(Q279&lt;&gt;"","Check row",IF(D279&gt;'Summary'!$B$4,"After as-at date",IF(I279&lt;0,"Overpaid",IF(I279=0,IF(H279&gt;0,"Settled / credited","Paid"),IF(J279&gt;0,IF(G279&gt;0,"Part-paid overdue","Overdue"),IF(G279&gt;0,"Part-paid","Not due")))))))</f>
        <v/>
      </c>
      <c r="M279" s="4"/>
      <c r="N279" s="4"/>
      <c r="O279" s="14"/>
      <c r="P279" s="14"/>
      <c r="Q279" s="16" t="str">
        <f>IF(COUNTA(A279:F279,M279:P279)=0,"",IF(A279="","Missing invoice no.",IF(COUNTIF($A$7:$A$306,A279)&gt;1,"Duplicate invoice no.",IF(B279="","Missing client",IF(OR(NOT(ISNUMBER(D279)),NOT(ISNUMBER(E279))),"Check dates",IF(OR(D279&lt;1,E279&lt;D279),"Check date order",IF(OR(NOT(ISNUMBER(F279)),F279&lt;0),"Check invoice amount","")))))))</f>
        <v/>
      </c>
    </row>
    <row r="280" ht="34" customHeight="1">
      <c r="A280" s="14"/>
      <c r="B280" s="14"/>
      <c r="C280" s="14"/>
      <c r="D280" s="4"/>
      <c r="E280" s="4"/>
      <c r="F280" s="15"/>
      <c r="G280" s="7" t="str">
        <f>IF(OR(A280="",Q280&lt;&gt;"",D280&gt;'Summary'!$B$4),"",ROUND(SUMIFS('Payments'!$D$7:$D$906,'Payments'!$A$7:$A$906,A280,'Payments'!$C$7:$C$906,"Payment",'Payments'!$B$7:$B$906,"&lt;="&amp;'Summary'!$B$4,'Payments'!$F$7:$F$906,"OK"),2))</f>
        <v/>
      </c>
      <c r="H280" s="7" t="str">
        <f>IF(OR(A280="",Q280&lt;&gt;"",D280&gt;'Summary'!$B$4),"",ROUND(SUMIFS('Payments'!$D$7:$D$906,'Payments'!$A$7:$A$906,A280,'Payments'!$C$7:$C$906,"Credit",'Payments'!$B$7:$B$906,"&lt;="&amp;'Summary'!$B$4,'Payments'!$F$7:$F$906,"OK"),2))</f>
        <v/>
      </c>
      <c r="I280" s="7" t="str">
        <f>IF(OR(A280="",Q280&lt;&gt;"",D280&gt;'Summary'!$B$4),"",ROUND(F280-G280-H280,2))</f>
        <v/>
      </c>
      <c r="J280" s="12" t="str">
        <f>IF(OR(A280="",Q280&lt;&gt;"",D280&gt;'Summary'!$B$4),"",IF(I280&lt;=0,0,MAX(0,'Summary'!$B$4-E280)))</f>
        <v/>
      </c>
      <c r="K280" s="16" t="str">
        <f>IF(OR(A280="",Q280&lt;&gt;"",D280&gt;'Summary'!$B$4),"",IF(I280&lt;=0,"",IF(J280=0,"Not due",IF(J280&lt;=30,"1–30 days",IF(J280&lt;=60,"31–60 days",IF(J280&lt;=90,"61–90 days","91+ days"))))))</f>
        <v/>
      </c>
      <c r="L280" s="16" t="str">
        <f>IF(A280="","",IF(Q280&lt;&gt;"","Check row",IF(D280&gt;'Summary'!$B$4,"After as-at date",IF(I280&lt;0,"Overpaid",IF(I280=0,IF(H280&gt;0,"Settled / credited","Paid"),IF(J280&gt;0,IF(G280&gt;0,"Part-paid overdue","Overdue"),IF(G280&gt;0,"Part-paid","Not due")))))))</f>
        <v/>
      </c>
      <c r="M280" s="4"/>
      <c r="N280" s="4"/>
      <c r="O280" s="14"/>
      <c r="P280" s="14"/>
      <c r="Q280" s="16" t="str">
        <f>IF(COUNTA(A280:F280,M280:P280)=0,"",IF(A280="","Missing invoice no.",IF(COUNTIF($A$7:$A$306,A280)&gt;1,"Duplicate invoice no.",IF(B280="","Missing client",IF(OR(NOT(ISNUMBER(D280)),NOT(ISNUMBER(E280))),"Check dates",IF(OR(D280&lt;1,E280&lt;D280),"Check date order",IF(OR(NOT(ISNUMBER(F280)),F280&lt;0),"Check invoice amount","")))))))</f>
        <v/>
      </c>
    </row>
    <row r="281" ht="34" customHeight="1">
      <c r="A281" s="14"/>
      <c r="B281" s="14"/>
      <c r="C281" s="14"/>
      <c r="D281" s="4"/>
      <c r="E281" s="4"/>
      <c r="F281" s="15"/>
      <c r="G281" s="7" t="str">
        <f>IF(OR(A281="",Q281&lt;&gt;"",D281&gt;'Summary'!$B$4),"",ROUND(SUMIFS('Payments'!$D$7:$D$906,'Payments'!$A$7:$A$906,A281,'Payments'!$C$7:$C$906,"Payment",'Payments'!$B$7:$B$906,"&lt;="&amp;'Summary'!$B$4,'Payments'!$F$7:$F$906,"OK"),2))</f>
        <v/>
      </c>
      <c r="H281" s="7" t="str">
        <f>IF(OR(A281="",Q281&lt;&gt;"",D281&gt;'Summary'!$B$4),"",ROUND(SUMIFS('Payments'!$D$7:$D$906,'Payments'!$A$7:$A$906,A281,'Payments'!$C$7:$C$906,"Credit",'Payments'!$B$7:$B$906,"&lt;="&amp;'Summary'!$B$4,'Payments'!$F$7:$F$906,"OK"),2))</f>
        <v/>
      </c>
      <c r="I281" s="7" t="str">
        <f>IF(OR(A281="",Q281&lt;&gt;"",D281&gt;'Summary'!$B$4),"",ROUND(F281-G281-H281,2))</f>
        <v/>
      </c>
      <c r="J281" s="12" t="str">
        <f>IF(OR(A281="",Q281&lt;&gt;"",D281&gt;'Summary'!$B$4),"",IF(I281&lt;=0,0,MAX(0,'Summary'!$B$4-E281)))</f>
        <v/>
      </c>
      <c r="K281" s="16" t="str">
        <f>IF(OR(A281="",Q281&lt;&gt;"",D281&gt;'Summary'!$B$4),"",IF(I281&lt;=0,"",IF(J281=0,"Not due",IF(J281&lt;=30,"1–30 days",IF(J281&lt;=60,"31–60 days",IF(J281&lt;=90,"61–90 days","91+ days"))))))</f>
        <v/>
      </c>
      <c r="L281" s="16" t="str">
        <f>IF(A281="","",IF(Q281&lt;&gt;"","Check row",IF(D281&gt;'Summary'!$B$4,"After as-at date",IF(I281&lt;0,"Overpaid",IF(I281=0,IF(H281&gt;0,"Settled / credited","Paid"),IF(J281&gt;0,IF(G281&gt;0,"Part-paid overdue","Overdue"),IF(G281&gt;0,"Part-paid","Not due")))))))</f>
        <v/>
      </c>
      <c r="M281" s="4"/>
      <c r="N281" s="4"/>
      <c r="O281" s="14"/>
      <c r="P281" s="14"/>
      <c r="Q281" s="16" t="str">
        <f>IF(COUNTA(A281:F281,M281:P281)=0,"",IF(A281="","Missing invoice no.",IF(COUNTIF($A$7:$A$306,A281)&gt;1,"Duplicate invoice no.",IF(B281="","Missing client",IF(OR(NOT(ISNUMBER(D281)),NOT(ISNUMBER(E281))),"Check dates",IF(OR(D281&lt;1,E281&lt;D281),"Check date order",IF(OR(NOT(ISNUMBER(F281)),F281&lt;0),"Check invoice amount","")))))))</f>
        <v/>
      </c>
    </row>
    <row r="282" ht="34" customHeight="1">
      <c r="A282" s="14"/>
      <c r="B282" s="14"/>
      <c r="C282" s="14"/>
      <c r="D282" s="4"/>
      <c r="E282" s="4"/>
      <c r="F282" s="15"/>
      <c r="G282" s="7" t="str">
        <f>IF(OR(A282="",Q282&lt;&gt;"",D282&gt;'Summary'!$B$4),"",ROUND(SUMIFS('Payments'!$D$7:$D$906,'Payments'!$A$7:$A$906,A282,'Payments'!$C$7:$C$906,"Payment",'Payments'!$B$7:$B$906,"&lt;="&amp;'Summary'!$B$4,'Payments'!$F$7:$F$906,"OK"),2))</f>
        <v/>
      </c>
      <c r="H282" s="7" t="str">
        <f>IF(OR(A282="",Q282&lt;&gt;"",D282&gt;'Summary'!$B$4),"",ROUND(SUMIFS('Payments'!$D$7:$D$906,'Payments'!$A$7:$A$906,A282,'Payments'!$C$7:$C$906,"Credit",'Payments'!$B$7:$B$906,"&lt;="&amp;'Summary'!$B$4,'Payments'!$F$7:$F$906,"OK"),2))</f>
        <v/>
      </c>
      <c r="I282" s="7" t="str">
        <f>IF(OR(A282="",Q282&lt;&gt;"",D282&gt;'Summary'!$B$4),"",ROUND(F282-G282-H282,2))</f>
        <v/>
      </c>
      <c r="J282" s="12" t="str">
        <f>IF(OR(A282="",Q282&lt;&gt;"",D282&gt;'Summary'!$B$4),"",IF(I282&lt;=0,0,MAX(0,'Summary'!$B$4-E282)))</f>
        <v/>
      </c>
      <c r="K282" s="16" t="str">
        <f>IF(OR(A282="",Q282&lt;&gt;"",D282&gt;'Summary'!$B$4),"",IF(I282&lt;=0,"",IF(J282=0,"Not due",IF(J282&lt;=30,"1–30 days",IF(J282&lt;=60,"31–60 days",IF(J282&lt;=90,"61–90 days","91+ days"))))))</f>
        <v/>
      </c>
      <c r="L282" s="16" t="str">
        <f>IF(A282="","",IF(Q282&lt;&gt;"","Check row",IF(D282&gt;'Summary'!$B$4,"After as-at date",IF(I282&lt;0,"Overpaid",IF(I282=0,IF(H282&gt;0,"Settled / credited","Paid"),IF(J282&gt;0,IF(G282&gt;0,"Part-paid overdue","Overdue"),IF(G282&gt;0,"Part-paid","Not due")))))))</f>
        <v/>
      </c>
      <c r="M282" s="4"/>
      <c r="N282" s="4"/>
      <c r="O282" s="14"/>
      <c r="P282" s="14"/>
      <c r="Q282" s="16" t="str">
        <f>IF(COUNTA(A282:F282,M282:P282)=0,"",IF(A282="","Missing invoice no.",IF(COUNTIF($A$7:$A$306,A282)&gt;1,"Duplicate invoice no.",IF(B282="","Missing client",IF(OR(NOT(ISNUMBER(D282)),NOT(ISNUMBER(E282))),"Check dates",IF(OR(D282&lt;1,E282&lt;D282),"Check date order",IF(OR(NOT(ISNUMBER(F282)),F282&lt;0),"Check invoice amount","")))))))</f>
        <v/>
      </c>
    </row>
    <row r="283" ht="34" customHeight="1">
      <c r="A283" s="14"/>
      <c r="B283" s="14"/>
      <c r="C283" s="14"/>
      <c r="D283" s="4"/>
      <c r="E283" s="4"/>
      <c r="F283" s="15"/>
      <c r="G283" s="7" t="str">
        <f>IF(OR(A283="",Q283&lt;&gt;"",D283&gt;'Summary'!$B$4),"",ROUND(SUMIFS('Payments'!$D$7:$D$906,'Payments'!$A$7:$A$906,A283,'Payments'!$C$7:$C$906,"Payment",'Payments'!$B$7:$B$906,"&lt;="&amp;'Summary'!$B$4,'Payments'!$F$7:$F$906,"OK"),2))</f>
        <v/>
      </c>
      <c r="H283" s="7" t="str">
        <f>IF(OR(A283="",Q283&lt;&gt;"",D283&gt;'Summary'!$B$4),"",ROUND(SUMIFS('Payments'!$D$7:$D$906,'Payments'!$A$7:$A$906,A283,'Payments'!$C$7:$C$906,"Credit",'Payments'!$B$7:$B$906,"&lt;="&amp;'Summary'!$B$4,'Payments'!$F$7:$F$906,"OK"),2))</f>
        <v/>
      </c>
      <c r="I283" s="7" t="str">
        <f>IF(OR(A283="",Q283&lt;&gt;"",D283&gt;'Summary'!$B$4),"",ROUND(F283-G283-H283,2))</f>
        <v/>
      </c>
      <c r="J283" s="12" t="str">
        <f>IF(OR(A283="",Q283&lt;&gt;"",D283&gt;'Summary'!$B$4),"",IF(I283&lt;=0,0,MAX(0,'Summary'!$B$4-E283)))</f>
        <v/>
      </c>
      <c r="K283" s="16" t="str">
        <f>IF(OR(A283="",Q283&lt;&gt;"",D283&gt;'Summary'!$B$4),"",IF(I283&lt;=0,"",IF(J283=0,"Not due",IF(J283&lt;=30,"1–30 days",IF(J283&lt;=60,"31–60 days",IF(J283&lt;=90,"61–90 days","91+ days"))))))</f>
        <v/>
      </c>
      <c r="L283" s="16" t="str">
        <f>IF(A283="","",IF(Q283&lt;&gt;"","Check row",IF(D283&gt;'Summary'!$B$4,"After as-at date",IF(I283&lt;0,"Overpaid",IF(I283=0,IF(H283&gt;0,"Settled / credited","Paid"),IF(J283&gt;0,IF(G283&gt;0,"Part-paid overdue","Overdue"),IF(G283&gt;0,"Part-paid","Not due")))))))</f>
        <v/>
      </c>
      <c r="M283" s="4"/>
      <c r="N283" s="4"/>
      <c r="O283" s="14"/>
      <c r="P283" s="14"/>
      <c r="Q283" s="16" t="str">
        <f>IF(COUNTA(A283:F283,M283:P283)=0,"",IF(A283="","Missing invoice no.",IF(COUNTIF($A$7:$A$306,A283)&gt;1,"Duplicate invoice no.",IF(B283="","Missing client",IF(OR(NOT(ISNUMBER(D283)),NOT(ISNUMBER(E283))),"Check dates",IF(OR(D283&lt;1,E283&lt;D283),"Check date order",IF(OR(NOT(ISNUMBER(F283)),F283&lt;0),"Check invoice amount","")))))))</f>
        <v/>
      </c>
    </row>
    <row r="284" ht="34" customHeight="1">
      <c r="A284" s="14"/>
      <c r="B284" s="14"/>
      <c r="C284" s="14"/>
      <c r="D284" s="4"/>
      <c r="E284" s="4"/>
      <c r="F284" s="15"/>
      <c r="G284" s="7" t="str">
        <f>IF(OR(A284="",Q284&lt;&gt;"",D284&gt;'Summary'!$B$4),"",ROUND(SUMIFS('Payments'!$D$7:$D$906,'Payments'!$A$7:$A$906,A284,'Payments'!$C$7:$C$906,"Payment",'Payments'!$B$7:$B$906,"&lt;="&amp;'Summary'!$B$4,'Payments'!$F$7:$F$906,"OK"),2))</f>
        <v/>
      </c>
      <c r="H284" s="7" t="str">
        <f>IF(OR(A284="",Q284&lt;&gt;"",D284&gt;'Summary'!$B$4),"",ROUND(SUMIFS('Payments'!$D$7:$D$906,'Payments'!$A$7:$A$906,A284,'Payments'!$C$7:$C$906,"Credit",'Payments'!$B$7:$B$906,"&lt;="&amp;'Summary'!$B$4,'Payments'!$F$7:$F$906,"OK"),2))</f>
        <v/>
      </c>
      <c r="I284" s="7" t="str">
        <f>IF(OR(A284="",Q284&lt;&gt;"",D284&gt;'Summary'!$B$4),"",ROUND(F284-G284-H284,2))</f>
        <v/>
      </c>
      <c r="J284" s="12" t="str">
        <f>IF(OR(A284="",Q284&lt;&gt;"",D284&gt;'Summary'!$B$4),"",IF(I284&lt;=0,0,MAX(0,'Summary'!$B$4-E284)))</f>
        <v/>
      </c>
      <c r="K284" s="16" t="str">
        <f>IF(OR(A284="",Q284&lt;&gt;"",D284&gt;'Summary'!$B$4),"",IF(I284&lt;=0,"",IF(J284=0,"Not due",IF(J284&lt;=30,"1–30 days",IF(J284&lt;=60,"31–60 days",IF(J284&lt;=90,"61–90 days","91+ days"))))))</f>
        <v/>
      </c>
      <c r="L284" s="16" t="str">
        <f>IF(A284="","",IF(Q284&lt;&gt;"","Check row",IF(D284&gt;'Summary'!$B$4,"After as-at date",IF(I284&lt;0,"Overpaid",IF(I284=0,IF(H284&gt;0,"Settled / credited","Paid"),IF(J284&gt;0,IF(G284&gt;0,"Part-paid overdue","Overdue"),IF(G284&gt;0,"Part-paid","Not due")))))))</f>
        <v/>
      </c>
      <c r="M284" s="4"/>
      <c r="N284" s="4"/>
      <c r="O284" s="14"/>
      <c r="P284" s="14"/>
      <c r="Q284" s="16" t="str">
        <f>IF(COUNTA(A284:F284,M284:P284)=0,"",IF(A284="","Missing invoice no.",IF(COUNTIF($A$7:$A$306,A284)&gt;1,"Duplicate invoice no.",IF(B284="","Missing client",IF(OR(NOT(ISNUMBER(D284)),NOT(ISNUMBER(E284))),"Check dates",IF(OR(D284&lt;1,E284&lt;D284),"Check date order",IF(OR(NOT(ISNUMBER(F284)),F284&lt;0),"Check invoice amount","")))))))</f>
        <v/>
      </c>
    </row>
    <row r="285" ht="34" customHeight="1">
      <c r="A285" s="14"/>
      <c r="B285" s="14"/>
      <c r="C285" s="14"/>
      <c r="D285" s="4"/>
      <c r="E285" s="4"/>
      <c r="F285" s="15"/>
      <c r="G285" s="7" t="str">
        <f>IF(OR(A285="",Q285&lt;&gt;"",D285&gt;'Summary'!$B$4),"",ROUND(SUMIFS('Payments'!$D$7:$D$906,'Payments'!$A$7:$A$906,A285,'Payments'!$C$7:$C$906,"Payment",'Payments'!$B$7:$B$906,"&lt;="&amp;'Summary'!$B$4,'Payments'!$F$7:$F$906,"OK"),2))</f>
        <v/>
      </c>
      <c r="H285" s="7" t="str">
        <f>IF(OR(A285="",Q285&lt;&gt;"",D285&gt;'Summary'!$B$4),"",ROUND(SUMIFS('Payments'!$D$7:$D$906,'Payments'!$A$7:$A$906,A285,'Payments'!$C$7:$C$906,"Credit",'Payments'!$B$7:$B$906,"&lt;="&amp;'Summary'!$B$4,'Payments'!$F$7:$F$906,"OK"),2))</f>
        <v/>
      </c>
      <c r="I285" s="7" t="str">
        <f>IF(OR(A285="",Q285&lt;&gt;"",D285&gt;'Summary'!$B$4),"",ROUND(F285-G285-H285,2))</f>
        <v/>
      </c>
      <c r="J285" s="12" t="str">
        <f>IF(OR(A285="",Q285&lt;&gt;"",D285&gt;'Summary'!$B$4),"",IF(I285&lt;=0,0,MAX(0,'Summary'!$B$4-E285)))</f>
        <v/>
      </c>
      <c r="K285" s="16" t="str">
        <f>IF(OR(A285="",Q285&lt;&gt;"",D285&gt;'Summary'!$B$4),"",IF(I285&lt;=0,"",IF(J285=0,"Not due",IF(J285&lt;=30,"1–30 days",IF(J285&lt;=60,"31–60 days",IF(J285&lt;=90,"61–90 days","91+ days"))))))</f>
        <v/>
      </c>
      <c r="L285" s="16" t="str">
        <f>IF(A285="","",IF(Q285&lt;&gt;"","Check row",IF(D285&gt;'Summary'!$B$4,"After as-at date",IF(I285&lt;0,"Overpaid",IF(I285=0,IF(H285&gt;0,"Settled / credited","Paid"),IF(J285&gt;0,IF(G285&gt;0,"Part-paid overdue","Overdue"),IF(G285&gt;0,"Part-paid","Not due")))))))</f>
        <v/>
      </c>
      <c r="M285" s="4"/>
      <c r="N285" s="4"/>
      <c r="O285" s="14"/>
      <c r="P285" s="14"/>
      <c r="Q285" s="16" t="str">
        <f>IF(COUNTA(A285:F285,M285:P285)=0,"",IF(A285="","Missing invoice no.",IF(COUNTIF($A$7:$A$306,A285)&gt;1,"Duplicate invoice no.",IF(B285="","Missing client",IF(OR(NOT(ISNUMBER(D285)),NOT(ISNUMBER(E285))),"Check dates",IF(OR(D285&lt;1,E285&lt;D285),"Check date order",IF(OR(NOT(ISNUMBER(F285)),F285&lt;0),"Check invoice amount","")))))))</f>
        <v/>
      </c>
    </row>
    <row r="286" ht="34" customHeight="1">
      <c r="A286" s="14"/>
      <c r="B286" s="14"/>
      <c r="C286" s="14"/>
      <c r="D286" s="4"/>
      <c r="E286" s="4"/>
      <c r="F286" s="15"/>
      <c r="G286" s="7" t="str">
        <f>IF(OR(A286="",Q286&lt;&gt;"",D286&gt;'Summary'!$B$4),"",ROUND(SUMIFS('Payments'!$D$7:$D$906,'Payments'!$A$7:$A$906,A286,'Payments'!$C$7:$C$906,"Payment",'Payments'!$B$7:$B$906,"&lt;="&amp;'Summary'!$B$4,'Payments'!$F$7:$F$906,"OK"),2))</f>
        <v/>
      </c>
      <c r="H286" s="7" t="str">
        <f>IF(OR(A286="",Q286&lt;&gt;"",D286&gt;'Summary'!$B$4),"",ROUND(SUMIFS('Payments'!$D$7:$D$906,'Payments'!$A$7:$A$906,A286,'Payments'!$C$7:$C$906,"Credit",'Payments'!$B$7:$B$906,"&lt;="&amp;'Summary'!$B$4,'Payments'!$F$7:$F$906,"OK"),2))</f>
        <v/>
      </c>
      <c r="I286" s="7" t="str">
        <f>IF(OR(A286="",Q286&lt;&gt;"",D286&gt;'Summary'!$B$4),"",ROUND(F286-G286-H286,2))</f>
        <v/>
      </c>
      <c r="J286" s="12" t="str">
        <f>IF(OR(A286="",Q286&lt;&gt;"",D286&gt;'Summary'!$B$4),"",IF(I286&lt;=0,0,MAX(0,'Summary'!$B$4-E286)))</f>
        <v/>
      </c>
      <c r="K286" s="16" t="str">
        <f>IF(OR(A286="",Q286&lt;&gt;"",D286&gt;'Summary'!$B$4),"",IF(I286&lt;=0,"",IF(J286=0,"Not due",IF(J286&lt;=30,"1–30 days",IF(J286&lt;=60,"31–60 days",IF(J286&lt;=90,"61–90 days","91+ days"))))))</f>
        <v/>
      </c>
      <c r="L286" s="16" t="str">
        <f>IF(A286="","",IF(Q286&lt;&gt;"","Check row",IF(D286&gt;'Summary'!$B$4,"After as-at date",IF(I286&lt;0,"Overpaid",IF(I286=0,IF(H286&gt;0,"Settled / credited","Paid"),IF(J286&gt;0,IF(G286&gt;0,"Part-paid overdue","Overdue"),IF(G286&gt;0,"Part-paid","Not due")))))))</f>
        <v/>
      </c>
      <c r="M286" s="4"/>
      <c r="N286" s="4"/>
      <c r="O286" s="14"/>
      <c r="P286" s="14"/>
      <c r="Q286" s="16" t="str">
        <f>IF(COUNTA(A286:F286,M286:P286)=0,"",IF(A286="","Missing invoice no.",IF(COUNTIF($A$7:$A$306,A286)&gt;1,"Duplicate invoice no.",IF(B286="","Missing client",IF(OR(NOT(ISNUMBER(D286)),NOT(ISNUMBER(E286))),"Check dates",IF(OR(D286&lt;1,E286&lt;D286),"Check date order",IF(OR(NOT(ISNUMBER(F286)),F286&lt;0),"Check invoice amount","")))))))</f>
        <v/>
      </c>
    </row>
    <row r="287" ht="34" customHeight="1">
      <c r="A287" s="14"/>
      <c r="B287" s="14"/>
      <c r="C287" s="14"/>
      <c r="D287" s="4"/>
      <c r="E287" s="4"/>
      <c r="F287" s="15"/>
      <c r="G287" s="7" t="str">
        <f>IF(OR(A287="",Q287&lt;&gt;"",D287&gt;'Summary'!$B$4),"",ROUND(SUMIFS('Payments'!$D$7:$D$906,'Payments'!$A$7:$A$906,A287,'Payments'!$C$7:$C$906,"Payment",'Payments'!$B$7:$B$906,"&lt;="&amp;'Summary'!$B$4,'Payments'!$F$7:$F$906,"OK"),2))</f>
        <v/>
      </c>
      <c r="H287" s="7" t="str">
        <f>IF(OR(A287="",Q287&lt;&gt;"",D287&gt;'Summary'!$B$4),"",ROUND(SUMIFS('Payments'!$D$7:$D$906,'Payments'!$A$7:$A$906,A287,'Payments'!$C$7:$C$906,"Credit",'Payments'!$B$7:$B$906,"&lt;="&amp;'Summary'!$B$4,'Payments'!$F$7:$F$906,"OK"),2))</f>
        <v/>
      </c>
      <c r="I287" s="7" t="str">
        <f>IF(OR(A287="",Q287&lt;&gt;"",D287&gt;'Summary'!$B$4),"",ROUND(F287-G287-H287,2))</f>
        <v/>
      </c>
      <c r="J287" s="12" t="str">
        <f>IF(OR(A287="",Q287&lt;&gt;"",D287&gt;'Summary'!$B$4),"",IF(I287&lt;=0,0,MAX(0,'Summary'!$B$4-E287)))</f>
        <v/>
      </c>
      <c r="K287" s="16" t="str">
        <f>IF(OR(A287="",Q287&lt;&gt;"",D287&gt;'Summary'!$B$4),"",IF(I287&lt;=0,"",IF(J287=0,"Not due",IF(J287&lt;=30,"1–30 days",IF(J287&lt;=60,"31–60 days",IF(J287&lt;=90,"61–90 days","91+ days"))))))</f>
        <v/>
      </c>
      <c r="L287" s="16" t="str">
        <f>IF(A287="","",IF(Q287&lt;&gt;"","Check row",IF(D287&gt;'Summary'!$B$4,"After as-at date",IF(I287&lt;0,"Overpaid",IF(I287=0,IF(H287&gt;0,"Settled / credited","Paid"),IF(J287&gt;0,IF(G287&gt;0,"Part-paid overdue","Overdue"),IF(G287&gt;0,"Part-paid","Not due")))))))</f>
        <v/>
      </c>
      <c r="M287" s="4"/>
      <c r="N287" s="4"/>
      <c r="O287" s="14"/>
      <c r="P287" s="14"/>
      <c r="Q287" s="16" t="str">
        <f>IF(COUNTA(A287:F287,M287:P287)=0,"",IF(A287="","Missing invoice no.",IF(COUNTIF($A$7:$A$306,A287)&gt;1,"Duplicate invoice no.",IF(B287="","Missing client",IF(OR(NOT(ISNUMBER(D287)),NOT(ISNUMBER(E287))),"Check dates",IF(OR(D287&lt;1,E287&lt;D287),"Check date order",IF(OR(NOT(ISNUMBER(F287)),F287&lt;0),"Check invoice amount","")))))))</f>
        <v/>
      </c>
    </row>
    <row r="288" ht="34" customHeight="1">
      <c r="A288" s="14"/>
      <c r="B288" s="14"/>
      <c r="C288" s="14"/>
      <c r="D288" s="4"/>
      <c r="E288" s="4"/>
      <c r="F288" s="15"/>
      <c r="G288" s="7" t="str">
        <f>IF(OR(A288="",Q288&lt;&gt;"",D288&gt;'Summary'!$B$4),"",ROUND(SUMIFS('Payments'!$D$7:$D$906,'Payments'!$A$7:$A$906,A288,'Payments'!$C$7:$C$906,"Payment",'Payments'!$B$7:$B$906,"&lt;="&amp;'Summary'!$B$4,'Payments'!$F$7:$F$906,"OK"),2))</f>
        <v/>
      </c>
      <c r="H288" s="7" t="str">
        <f>IF(OR(A288="",Q288&lt;&gt;"",D288&gt;'Summary'!$B$4),"",ROUND(SUMIFS('Payments'!$D$7:$D$906,'Payments'!$A$7:$A$906,A288,'Payments'!$C$7:$C$906,"Credit",'Payments'!$B$7:$B$906,"&lt;="&amp;'Summary'!$B$4,'Payments'!$F$7:$F$906,"OK"),2))</f>
        <v/>
      </c>
      <c r="I288" s="7" t="str">
        <f>IF(OR(A288="",Q288&lt;&gt;"",D288&gt;'Summary'!$B$4),"",ROUND(F288-G288-H288,2))</f>
        <v/>
      </c>
      <c r="J288" s="12" t="str">
        <f>IF(OR(A288="",Q288&lt;&gt;"",D288&gt;'Summary'!$B$4),"",IF(I288&lt;=0,0,MAX(0,'Summary'!$B$4-E288)))</f>
        <v/>
      </c>
      <c r="K288" s="16" t="str">
        <f>IF(OR(A288="",Q288&lt;&gt;"",D288&gt;'Summary'!$B$4),"",IF(I288&lt;=0,"",IF(J288=0,"Not due",IF(J288&lt;=30,"1–30 days",IF(J288&lt;=60,"31–60 days",IF(J288&lt;=90,"61–90 days","91+ days"))))))</f>
        <v/>
      </c>
      <c r="L288" s="16" t="str">
        <f>IF(A288="","",IF(Q288&lt;&gt;"","Check row",IF(D288&gt;'Summary'!$B$4,"After as-at date",IF(I288&lt;0,"Overpaid",IF(I288=0,IF(H288&gt;0,"Settled / credited","Paid"),IF(J288&gt;0,IF(G288&gt;0,"Part-paid overdue","Overdue"),IF(G288&gt;0,"Part-paid","Not due")))))))</f>
        <v/>
      </c>
      <c r="M288" s="4"/>
      <c r="N288" s="4"/>
      <c r="O288" s="14"/>
      <c r="P288" s="14"/>
      <c r="Q288" s="16" t="str">
        <f>IF(COUNTA(A288:F288,M288:P288)=0,"",IF(A288="","Missing invoice no.",IF(COUNTIF($A$7:$A$306,A288)&gt;1,"Duplicate invoice no.",IF(B288="","Missing client",IF(OR(NOT(ISNUMBER(D288)),NOT(ISNUMBER(E288))),"Check dates",IF(OR(D288&lt;1,E288&lt;D288),"Check date order",IF(OR(NOT(ISNUMBER(F288)),F288&lt;0),"Check invoice amount","")))))))</f>
        <v/>
      </c>
    </row>
    <row r="289" ht="34" customHeight="1">
      <c r="A289" s="14"/>
      <c r="B289" s="14"/>
      <c r="C289" s="14"/>
      <c r="D289" s="4"/>
      <c r="E289" s="4"/>
      <c r="F289" s="15"/>
      <c r="G289" s="7" t="str">
        <f>IF(OR(A289="",Q289&lt;&gt;"",D289&gt;'Summary'!$B$4),"",ROUND(SUMIFS('Payments'!$D$7:$D$906,'Payments'!$A$7:$A$906,A289,'Payments'!$C$7:$C$906,"Payment",'Payments'!$B$7:$B$906,"&lt;="&amp;'Summary'!$B$4,'Payments'!$F$7:$F$906,"OK"),2))</f>
        <v/>
      </c>
      <c r="H289" s="7" t="str">
        <f>IF(OR(A289="",Q289&lt;&gt;"",D289&gt;'Summary'!$B$4),"",ROUND(SUMIFS('Payments'!$D$7:$D$906,'Payments'!$A$7:$A$906,A289,'Payments'!$C$7:$C$906,"Credit",'Payments'!$B$7:$B$906,"&lt;="&amp;'Summary'!$B$4,'Payments'!$F$7:$F$906,"OK"),2))</f>
        <v/>
      </c>
      <c r="I289" s="7" t="str">
        <f>IF(OR(A289="",Q289&lt;&gt;"",D289&gt;'Summary'!$B$4),"",ROUND(F289-G289-H289,2))</f>
        <v/>
      </c>
      <c r="J289" s="12" t="str">
        <f>IF(OR(A289="",Q289&lt;&gt;"",D289&gt;'Summary'!$B$4),"",IF(I289&lt;=0,0,MAX(0,'Summary'!$B$4-E289)))</f>
        <v/>
      </c>
      <c r="K289" s="16" t="str">
        <f>IF(OR(A289="",Q289&lt;&gt;"",D289&gt;'Summary'!$B$4),"",IF(I289&lt;=0,"",IF(J289=0,"Not due",IF(J289&lt;=30,"1–30 days",IF(J289&lt;=60,"31–60 days",IF(J289&lt;=90,"61–90 days","91+ days"))))))</f>
        <v/>
      </c>
      <c r="L289" s="16" t="str">
        <f>IF(A289="","",IF(Q289&lt;&gt;"","Check row",IF(D289&gt;'Summary'!$B$4,"After as-at date",IF(I289&lt;0,"Overpaid",IF(I289=0,IF(H289&gt;0,"Settled / credited","Paid"),IF(J289&gt;0,IF(G289&gt;0,"Part-paid overdue","Overdue"),IF(G289&gt;0,"Part-paid","Not due")))))))</f>
        <v/>
      </c>
      <c r="M289" s="4"/>
      <c r="N289" s="4"/>
      <c r="O289" s="14"/>
      <c r="P289" s="14"/>
      <c r="Q289" s="16" t="str">
        <f>IF(COUNTA(A289:F289,M289:P289)=0,"",IF(A289="","Missing invoice no.",IF(COUNTIF($A$7:$A$306,A289)&gt;1,"Duplicate invoice no.",IF(B289="","Missing client",IF(OR(NOT(ISNUMBER(D289)),NOT(ISNUMBER(E289))),"Check dates",IF(OR(D289&lt;1,E289&lt;D289),"Check date order",IF(OR(NOT(ISNUMBER(F289)),F289&lt;0),"Check invoice amount","")))))))</f>
        <v/>
      </c>
    </row>
    <row r="290" ht="34" customHeight="1">
      <c r="A290" s="14"/>
      <c r="B290" s="14"/>
      <c r="C290" s="14"/>
      <c r="D290" s="4"/>
      <c r="E290" s="4"/>
      <c r="F290" s="15"/>
      <c r="G290" s="7" t="str">
        <f>IF(OR(A290="",Q290&lt;&gt;"",D290&gt;'Summary'!$B$4),"",ROUND(SUMIFS('Payments'!$D$7:$D$906,'Payments'!$A$7:$A$906,A290,'Payments'!$C$7:$C$906,"Payment",'Payments'!$B$7:$B$906,"&lt;="&amp;'Summary'!$B$4,'Payments'!$F$7:$F$906,"OK"),2))</f>
        <v/>
      </c>
      <c r="H290" s="7" t="str">
        <f>IF(OR(A290="",Q290&lt;&gt;"",D290&gt;'Summary'!$B$4),"",ROUND(SUMIFS('Payments'!$D$7:$D$906,'Payments'!$A$7:$A$906,A290,'Payments'!$C$7:$C$906,"Credit",'Payments'!$B$7:$B$906,"&lt;="&amp;'Summary'!$B$4,'Payments'!$F$7:$F$906,"OK"),2))</f>
        <v/>
      </c>
      <c r="I290" s="7" t="str">
        <f>IF(OR(A290="",Q290&lt;&gt;"",D290&gt;'Summary'!$B$4),"",ROUND(F290-G290-H290,2))</f>
        <v/>
      </c>
      <c r="J290" s="12" t="str">
        <f>IF(OR(A290="",Q290&lt;&gt;"",D290&gt;'Summary'!$B$4),"",IF(I290&lt;=0,0,MAX(0,'Summary'!$B$4-E290)))</f>
        <v/>
      </c>
      <c r="K290" s="16" t="str">
        <f>IF(OR(A290="",Q290&lt;&gt;"",D290&gt;'Summary'!$B$4),"",IF(I290&lt;=0,"",IF(J290=0,"Not due",IF(J290&lt;=30,"1–30 days",IF(J290&lt;=60,"31–60 days",IF(J290&lt;=90,"61–90 days","91+ days"))))))</f>
        <v/>
      </c>
      <c r="L290" s="16" t="str">
        <f>IF(A290="","",IF(Q290&lt;&gt;"","Check row",IF(D290&gt;'Summary'!$B$4,"After as-at date",IF(I290&lt;0,"Overpaid",IF(I290=0,IF(H290&gt;0,"Settled / credited","Paid"),IF(J290&gt;0,IF(G290&gt;0,"Part-paid overdue","Overdue"),IF(G290&gt;0,"Part-paid","Not due")))))))</f>
        <v/>
      </c>
      <c r="M290" s="4"/>
      <c r="N290" s="4"/>
      <c r="O290" s="14"/>
      <c r="P290" s="14"/>
      <c r="Q290" s="16" t="str">
        <f>IF(COUNTA(A290:F290,M290:P290)=0,"",IF(A290="","Missing invoice no.",IF(COUNTIF($A$7:$A$306,A290)&gt;1,"Duplicate invoice no.",IF(B290="","Missing client",IF(OR(NOT(ISNUMBER(D290)),NOT(ISNUMBER(E290))),"Check dates",IF(OR(D290&lt;1,E290&lt;D290),"Check date order",IF(OR(NOT(ISNUMBER(F290)),F290&lt;0),"Check invoice amount","")))))))</f>
        <v/>
      </c>
    </row>
    <row r="291" ht="34" customHeight="1">
      <c r="A291" s="14"/>
      <c r="B291" s="14"/>
      <c r="C291" s="14"/>
      <c r="D291" s="4"/>
      <c r="E291" s="4"/>
      <c r="F291" s="15"/>
      <c r="G291" s="7" t="str">
        <f>IF(OR(A291="",Q291&lt;&gt;"",D291&gt;'Summary'!$B$4),"",ROUND(SUMIFS('Payments'!$D$7:$D$906,'Payments'!$A$7:$A$906,A291,'Payments'!$C$7:$C$906,"Payment",'Payments'!$B$7:$B$906,"&lt;="&amp;'Summary'!$B$4,'Payments'!$F$7:$F$906,"OK"),2))</f>
        <v/>
      </c>
      <c r="H291" s="7" t="str">
        <f>IF(OR(A291="",Q291&lt;&gt;"",D291&gt;'Summary'!$B$4),"",ROUND(SUMIFS('Payments'!$D$7:$D$906,'Payments'!$A$7:$A$906,A291,'Payments'!$C$7:$C$906,"Credit",'Payments'!$B$7:$B$906,"&lt;="&amp;'Summary'!$B$4,'Payments'!$F$7:$F$906,"OK"),2))</f>
        <v/>
      </c>
      <c r="I291" s="7" t="str">
        <f>IF(OR(A291="",Q291&lt;&gt;"",D291&gt;'Summary'!$B$4),"",ROUND(F291-G291-H291,2))</f>
        <v/>
      </c>
      <c r="J291" s="12" t="str">
        <f>IF(OR(A291="",Q291&lt;&gt;"",D291&gt;'Summary'!$B$4),"",IF(I291&lt;=0,0,MAX(0,'Summary'!$B$4-E291)))</f>
        <v/>
      </c>
      <c r="K291" s="16" t="str">
        <f>IF(OR(A291="",Q291&lt;&gt;"",D291&gt;'Summary'!$B$4),"",IF(I291&lt;=0,"",IF(J291=0,"Not due",IF(J291&lt;=30,"1–30 days",IF(J291&lt;=60,"31–60 days",IF(J291&lt;=90,"61–90 days","91+ days"))))))</f>
        <v/>
      </c>
      <c r="L291" s="16" t="str">
        <f>IF(A291="","",IF(Q291&lt;&gt;"","Check row",IF(D291&gt;'Summary'!$B$4,"After as-at date",IF(I291&lt;0,"Overpaid",IF(I291=0,IF(H291&gt;0,"Settled / credited","Paid"),IF(J291&gt;0,IF(G291&gt;0,"Part-paid overdue","Overdue"),IF(G291&gt;0,"Part-paid","Not due")))))))</f>
        <v/>
      </c>
      <c r="M291" s="4"/>
      <c r="N291" s="4"/>
      <c r="O291" s="14"/>
      <c r="P291" s="14"/>
      <c r="Q291" s="16" t="str">
        <f>IF(COUNTA(A291:F291,M291:P291)=0,"",IF(A291="","Missing invoice no.",IF(COUNTIF($A$7:$A$306,A291)&gt;1,"Duplicate invoice no.",IF(B291="","Missing client",IF(OR(NOT(ISNUMBER(D291)),NOT(ISNUMBER(E291))),"Check dates",IF(OR(D291&lt;1,E291&lt;D291),"Check date order",IF(OR(NOT(ISNUMBER(F291)),F291&lt;0),"Check invoice amount","")))))))</f>
        <v/>
      </c>
    </row>
    <row r="292" ht="34" customHeight="1">
      <c r="A292" s="14"/>
      <c r="B292" s="14"/>
      <c r="C292" s="14"/>
      <c r="D292" s="4"/>
      <c r="E292" s="4"/>
      <c r="F292" s="15"/>
      <c r="G292" s="7" t="str">
        <f>IF(OR(A292="",Q292&lt;&gt;"",D292&gt;'Summary'!$B$4),"",ROUND(SUMIFS('Payments'!$D$7:$D$906,'Payments'!$A$7:$A$906,A292,'Payments'!$C$7:$C$906,"Payment",'Payments'!$B$7:$B$906,"&lt;="&amp;'Summary'!$B$4,'Payments'!$F$7:$F$906,"OK"),2))</f>
        <v/>
      </c>
      <c r="H292" s="7" t="str">
        <f>IF(OR(A292="",Q292&lt;&gt;"",D292&gt;'Summary'!$B$4),"",ROUND(SUMIFS('Payments'!$D$7:$D$906,'Payments'!$A$7:$A$906,A292,'Payments'!$C$7:$C$906,"Credit",'Payments'!$B$7:$B$906,"&lt;="&amp;'Summary'!$B$4,'Payments'!$F$7:$F$906,"OK"),2))</f>
        <v/>
      </c>
      <c r="I292" s="7" t="str">
        <f>IF(OR(A292="",Q292&lt;&gt;"",D292&gt;'Summary'!$B$4),"",ROUND(F292-G292-H292,2))</f>
        <v/>
      </c>
      <c r="J292" s="12" t="str">
        <f>IF(OR(A292="",Q292&lt;&gt;"",D292&gt;'Summary'!$B$4),"",IF(I292&lt;=0,0,MAX(0,'Summary'!$B$4-E292)))</f>
        <v/>
      </c>
      <c r="K292" s="16" t="str">
        <f>IF(OR(A292="",Q292&lt;&gt;"",D292&gt;'Summary'!$B$4),"",IF(I292&lt;=0,"",IF(J292=0,"Not due",IF(J292&lt;=30,"1–30 days",IF(J292&lt;=60,"31–60 days",IF(J292&lt;=90,"61–90 days","91+ days"))))))</f>
        <v/>
      </c>
      <c r="L292" s="16" t="str">
        <f>IF(A292="","",IF(Q292&lt;&gt;"","Check row",IF(D292&gt;'Summary'!$B$4,"After as-at date",IF(I292&lt;0,"Overpaid",IF(I292=0,IF(H292&gt;0,"Settled / credited","Paid"),IF(J292&gt;0,IF(G292&gt;0,"Part-paid overdue","Overdue"),IF(G292&gt;0,"Part-paid","Not due")))))))</f>
        <v/>
      </c>
      <c r="M292" s="4"/>
      <c r="N292" s="4"/>
      <c r="O292" s="14"/>
      <c r="P292" s="14"/>
      <c r="Q292" s="16" t="str">
        <f>IF(COUNTA(A292:F292,M292:P292)=0,"",IF(A292="","Missing invoice no.",IF(COUNTIF($A$7:$A$306,A292)&gt;1,"Duplicate invoice no.",IF(B292="","Missing client",IF(OR(NOT(ISNUMBER(D292)),NOT(ISNUMBER(E292))),"Check dates",IF(OR(D292&lt;1,E292&lt;D292),"Check date order",IF(OR(NOT(ISNUMBER(F292)),F292&lt;0),"Check invoice amount","")))))))</f>
        <v/>
      </c>
    </row>
    <row r="293" ht="34" customHeight="1">
      <c r="A293" s="14"/>
      <c r="B293" s="14"/>
      <c r="C293" s="14"/>
      <c r="D293" s="4"/>
      <c r="E293" s="4"/>
      <c r="F293" s="15"/>
      <c r="G293" s="7" t="str">
        <f>IF(OR(A293="",Q293&lt;&gt;"",D293&gt;'Summary'!$B$4),"",ROUND(SUMIFS('Payments'!$D$7:$D$906,'Payments'!$A$7:$A$906,A293,'Payments'!$C$7:$C$906,"Payment",'Payments'!$B$7:$B$906,"&lt;="&amp;'Summary'!$B$4,'Payments'!$F$7:$F$906,"OK"),2))</f>
        <v/>
      </c>
      <c r="H293" s="7" t="str">
        <f>IF(OR(A293="",Q293&lt;&gt;"",D293&gt;'Summary'!$B$4),"",ROUND(SUMIFS('Payments'!$D$7:$D$906,'Payments'!$A$7:$A$906,A293,'Payments'!$C$7:$C$906,"Credit",'Payments'!$B$7:$B$906,"&lt;="&amp;'Summary'!$B$4,'Payments'!$F$7:$F$906,"OK"),2))</f>
        <v/>
      </c>
      <c r="I293" s="7" t="str">
        <f>IF(OR(A293="",Q293&lt;&gt;"",D293&gt;'Summary'!$B$4),"",ROUND(F293-G293-H293,2))</f>
        <v/>
      </c>
      <c r="J293" s="12" t="str">
        <f>IF(OR(A293="",Q293&lt;&gt;"",D293&gt;'Summary'!$B$4),"",IF(I293&lt;=0,0,MAX(0,'Summary'!$B$4-E293)))</f>
        <v/>
      </c>
      <c r="K293" s="16" t="str">
        <f>IF(OR(A293="",Q293&lt;&gt;"",D293&gt;'Summary'!$B$4),"",IF(I293&lt;=0,"",IF(J293=0,"Not due",IF(J293&lt;=30,"1–30 days",IF(J293&lt;=60,"31–60 days",IF(J293&lt;=90,"61–90 days","91+ days"))))))</f>
        <v/>
      </c>
      <c r="L293" s="16" t="str">
        <f>IF(A293="","",IF(Q293&lt;&gt;"","Check row",IF(D293&gt;'Summary'!$B$4,"After as-at date",IF(I293&lt;0,"Overpaid",IF(I293=0,IF(H293&gt;0,"Settled / credited","Paid"),IF(J293&gt;0,IF(G293&gt;0,"Part-paid overdue","Overdue"),IF(G293&gt;0,"Part-paid","Not due")))))))</f>
        <v/>
      </c>
      <c r="M293" s="4"/>
      <c r="N293" s="4"/>
      <c r="O293" s="14"/>
      <c r="P293" s="14"/>
      <c r="Q293" s="16" t="str">
        <f>IF(COUNTA(A293:F293,M293:P293)=0,"",IF(A293="","Missing invoice no.",IF(COUNTIF($A$7:$A$306,A293)&gt;1,"Duplicate invoice no.",IF(B293="","Missing client",IF(OR(NOT(ISNUMBER(D293)),NOT(ISNUMBER(E293))),"Check dates",IF(OR(D293&lt;1,E293&lt;D293),"Check date order",IF(OR(NOT(ISNUMBER(F293)),F293&lt;0),"Check invoice amount","")))))))</f>
        <v/>
      </c>
    </row>
    <row r="294" ht="34" customHeight="1">
      <c r="A294" s="14"/>
      <c r="B294" s="14"/>
      <c r="C294" s="14"/>
      <c r="D294" s="4"/>
      <c r="E294" s="4"/>
      <c r="F294" s="15"/>
      <c r="G294" s="7" t="str">
        <f>IF(OR(A294="",Q294&lt;&gt;"",D294&gt;'Summary'!$B$4),"",ROUND(SUMIFS('Payments'!$D$7:$D$906,'Payments'!$A$7:$A$906,A294,'Payments'!$C$7:$C$906,"Payment",'Payments'!$B$7:$B$906,"&lt;="&amp;'Summary'!$B$4,'Payments'!$F$7:$F$906,"OK"),2))</f>
        <v/>
      </c>
      <c r="H294" s="7" t="str">
        <f>IF(OR(A294="",Q294&lt;&gt;"",D294&gt;'Summary'!$B$4),"",ROUND(SUMIFS('Payments'!$D$7:$D$906,'Payments'!$A$7:$A$906,A294,'Payments'!$C$7:$C$906,"Credit",'Payments'!$B$7:$B$906,"&lt;="&amp;'Summary'!$B$4,'Payments'!$F$7:$F$906,"OK"),2))</f>
        <v/>
      </c>
      <c r="I294" s="7" t="str">
        <f>IF(OR(A294="",Q294&lt;&gt;"",D294&gt;'Summary'!$B$4),"",ROUND(F294-G294-H294,2))</f>
        <v/>
      </c>
      <c r="J294" s="12" t="str">
        <f>IF(OR(A294="",Q294&lt;&gt;"",D294&gt;'Summary'!$B$4),"",IF(I294&lt;=0,0,MAX(0,'Summary'!$B$4-E294)))</f>
        <v/>
      </c>
      <c r="K294" s="16" t="str">
        <f>IF(OR(A294="",Q294&lt;&gt;"",D294&gt;'Summary'!$B$4),"",IF(I294&lt;=0,"",IF(J294=0,"Not due",IF(J294&lt;=30,"1–30 days",IF(J294&lt;=60,"31–60 days",IF(J294&lt;=90,"61–90 days","91+ days"))))))</f>
        <v/>
      </c>
      <c r="L294" s="16" t="str">
        <f>IF(A294="","",IF(Q294&lt;&gt;"","Check row",IF(D294&gt;'Summary'!$B$4,"After as-at date",IF(I294&lt;0,"Overpaid",IF(I294=0,IF(H294&gt;0,"Settled / credited","Paid"),IF(J294&gt;0,IF(G294&gt;0,"Part-paid overdue","Overdue"),IF(G294&gt;0,"Part-paid","Not due")))))))</f>
        <v/>
      </c>
      <c r="M294" s="4"/>
      <c r="N294" s="4"/>
      <c r="O294" s="14"/>
      <c r="P294" s="14"/>
      <c r="Q294" s="16" t="str">
        <f>IF(COUNTA(A294:F294,M294:P294)=0,"",IF(A294="","Missing invoice no.",IF(COUNTIF($A$7:$A$306,A294)&gt;1,"Duplicate invoice no.",IF(B294="","Missing client",IF(OR(NOT(ISNUMBER(D294)),NOT(ISNUMBER(E294))),"Check dates",IF(OR(D294&lt;1,E294&lt;D294),"Check date order",IF(OR(NOT(ISNUMBER(F294)),F294&lt;0),"Check invoice amount","")))))))</f>
        <v/>
      </c>
    </row>
    <row r="295" ht="34" customHeight="1">
      <c r="A295" s="14"/>
      <c r="B295" s="14"/>
      <c r="C295" s="14"/>
      <c r="D295" s="4"/>
      <c r="E295" s="4"/>
      <c r="F295" s="15"/>
      <c r="G295" s="7" t="str">
        <f>IF(OR(A295="",Q295&lt;&gt;"",D295&gt;'Summary'!$B$4),"",ROUND(SUMIFS('Payments'!$D$7:$D$906,'Payments'!$A$7:$A$906,A295,'Payments'!$C$7:$C$906,"Payment",'Payments'!$B$7:$B$906,"&lt;="&amp;'Summary'!$B$4,'Payments'!$F$7:$F$906,"OK"),2))</f>
        <v/>
      </c>
      <c r="H295" s="7" t="str">
        <f>IF(OR(A295="",Q295&lt;&gt;"",D295&gt;'Summary'!$B$4),"",ROUND(SUMIFS('Payments'!$D$7:$D$906,'Payments'!$A$7:$A$906,A295,'Payments'!$C$7:$C$906,"Credit",'Payments'!$B$7:$B$906,"&lt;="&amp;'Summary'!$B$4,'Payments'!$F$7:$F$906,"OK"),2))</f>
        <v/>
      </c>
      <c r="I295" s="7" t="str">
        <f>IF(OR(A295="",Q295&lt;&gt;"",D295&gt;'Summary'!$B$4),"",ROUND(F295-G295-H295,2))</f>
        <v/>
      </c>
      <c r="J295" s="12" t="str">
        <f>IF(OR(A295="",Q295&lt;&gt;"",D295&gt;'Summary'!$B$4),"",IF(I295&lt;=0,0,MAX(0,'Summary'!$B$4-E295)))</f>
        <v/>
      </c>
      <c r="K295" s="16" t="str">
        <f>IF(OR(A295="",Q295&lt;&gt;"",D295&gt;'Summary'!$B$4),"",IF(I295&lt;=0,"",IF(J295=0,"Not due",IF(J295&lt;=30,"1–30 days",IF(J295&lt;=60,"31–60 days",IF(J295&lt;=90,"61–90 days","91+ days"))))))</f>
        <v/>
      </c>
      <c r="L295" s="16" t="str">
        <f>IF(A295="","",IF(Q295&lt;&gt;"","Check row",IF(D295&gt;'Summary'!$B$4,"After as-at date",IF(I295&lt;0,"Overpaid",IF(I295=0,IF(H295&gt;0,"Settled / credited","Paid"),IF(J295&gt;0,IF(G295&gt;0,"Part-paid overdue","Overdue"),IF(G295&gt;0,"Part-paid","Not due")))))))</f>
        <v/>
      </c>
      <c r="M295" s="4"/>
      <c r="N295" s="4"/>
      <c r="O295" s="14"/>
      <c r="P295" s="14"/>
      <c r="Q295" s="16" t="str">
        <f>IF(COUNTA(A295:F295,M295:P295)=0,"",IF(A295="","Missing invoice no.",IF(COUNTIF($A$7:$A$306,A295)&gt;1,"Duplicate invoice no.",IF(B295="","Missing client",IF(OR(NOT(ISNUMBER(D295)),NOT(ISNUMBER(E295))),"Check dates",IF(OR(D295&lt;1,E295&lt;D295),"Check date order",IF(OR(NOT(ISNUMBER(F295)),F295&lt;0),"Check invoice amount","")))))))</f>
        <v/>
      </c>
    </row>
    <row r="296" ht="34" customHeight="1">
      <c r="A296" s="14"/>
      <c r="B296" s="14"/>
      <c r="C296" s="14"/>
      <c r="D296" s="4"/>
      <c r="E296" s="4"/>
      <c r="F296" s="15"/>
      <c r="G296" s="7" t="str">
        <f>IF(OR(A296="",Q296&lt;&gt;"",D296&gt;'Summary'!$B$4),"",ROUND(SUMIFS('Payments'!$D$7:$D$906,'Payments'!$A$7:$A$906,A296,'Payments'!$C$7:$C$906,"Payment",'Payments'!$B$7:$B$906,"&lt;="&amp;'Summary'!$B$4,'Payments'!$F$7:$F$906,"OK"),2))</f>
        <v/>
      </c>
      <c r="H296" s="7" t="str">
        <f>IF(OR(A296="",Q296&lt;&gt;"",D296&gt;'Summary'!$B$4),"",ROUND(SUMIFS('Payments'!$D$7:$D$906,'Payments'!$A$7:$A$906,A296,'Payments'!$C$7:$C$906,"Credit",'Payments'!$B$7:$B$906,"&lt;="&amp;'Summary'!$B$4,'Payments'!$F$7:$F$906,"OK"),2))</f>
        <v/>
      </c>
      <c r="I296" s="7" t="str">
        <f>IF(OR(A296="",Q296&lt;&gt;"",D296&gt;'Summary'!$B$4),"",ROUND(F296-G296-H296,2))</f>
        <v/>
      </c>
      <c r="J296" s="12" t="str">
        <f>IF(OR(A296="",Q296&lt;&gt;"",D296&gt;'Summary'!$B$4),"",IF(I296&lt;=0,0,MAX(0,'Summary'!$B$4-E296)))</f>
        <v/>
      </c>
      <c r="K296" s="16" t="str">
        <f>IF(OR(A296="",Q296&lt;&gt;"",D296&gt;'Summary'!$B$4),"",IF(I296&lt;=0,"",IF(J296=0,"Not due",IF(J296&lt;=30,"1–30 days",IF(J296&lt;=60,"31–60 days",IF(J296&lt;=90,"61–90 days","91+ days"))))))</f>
        <v/>
      </c>
      <c r="L296" s="16" t="str">
        <f>IF(A296="","",IF(Q296&lt;&gt;"","Check row",IF(D296&gt;'Summary'!$B$4,"After as-at date",IF(I296&lt;0,"Overpaid",IF(I296=0,IF(H296&gt;0,"Settled / credited","Paid"),IF(J296&gt;0,IF(G296&gt;0,"Part-paid overdue","Overdue"),IF(G296&gt;0,"Part-paid","Not due")))))))</f>
        <v/>
      </c>
      <c r="M296" s="4"/>
      <c r="N296" s="4"/>
      <c r="O296" s="14"/>
      <c r="P296" s="14"/>
      <c r="Q296" s="16" t="str">
        <f>IF(COUNTA(A296:F296,M296:P296)=0,"",IF(A296="","Missing invoice no.",IF(COUNTIF($A$7:$A$306,A296)&gt;1,"Duplicate invoice no.",IF(B296="","Missing client",IF(OR(NOT(ISNUMBER(D296)),NOT(ISNUMBER(E296))),"Check dates",IF(OR(D296&lt;1,E296&lt;D296),"Check date order",IF(OR(NOT(ISNUMBER(F296)),F296&lt;0),"Check invoice amount","")))))))</f>
        <v/>
      </c>
    </row>
    <row r="297" ht="34" customHeight="1">
      <c r="A297" s="14"/>
      <c r="B297" s="14"/>
      <c r="C297" s="14"/>
      <c r="D297" s="4"/>
      <c r="E297" s="4"/>
      <c r="F297" s="15"/>
      <c r="G297" s="7" t="str">
        <f>IF(OR(A297="",Q297&lt;&gt;"",D297&gt;'Summary'!$B$4),"",ROUND(SUMIFS('Payments'!$D$7:$D$906,'Payments'!$A$7:$A$906,A297,'Payments'!$C$7:$C$906,"Payment",'Payments'!$B$7:$B$906,"&lt;="&amp;'Summary'!$B$4,'Payments'!$F$7:$F$906,"OK"),2))</f>
        <v/>
      </c>
      <c r="H297" s="7" t="str">
        <f>IF(OR(A297="",Q297&lt;&gt;"",D297&gt;'Summary'!$B$4),"",ROUND(SUMIFS('Payments'!$D$7:$D$906,'Payments'!$A$7:$A$906,A297,'Payments'!$C$7:$C$906,"Credit",'Payments'!$B$7:$B$906,"&lt;="&amp;'Summary'!$B$4,'Payments'!$F$7:$F$906,"OK"),2))</f>
        <v/>
      </c>
      <c r="I297" s="7" t="str">
        <f>IF(OR(A297="",Q297&lt;&gt;"",D297&gt;'Summary'!$B$4),"",ROUND(F297-G297-H297,2))</f>
        <v/>
      </c>
      <c r="J297" s="12" t="str">
        <f>IF(OR(A297="",Q297&lt;&gt;"",D297&gt;'Summary'!$B$4),"",IF(I297&lt;=0,0,MAX(0,'Summary'!$B$4-E297)))</f>
        <v/>
      </c>
      <c r="K297" s="16" t="str">
        <f>IF(OR(A297="",Q297&lt;&gt;"",D297&gt;'Summary'!$B$4),"",IF(I297&lt;=0,"",IF(J297=0,"Not due",IF(J297&lt;=30,"1–30 days",IF(J297&lt;=60,"31–60 days",IF(J297&lt;=90,"61–90 days","91+ days"))))))</f>
        <v/>
      </c>
      <c r="L297" s="16" t="str">
        <f>IF(A297="","",IF(Q297&lt;&gt;"","Check row",IF(D297&gt;'Summary'!$B$4,"After as-at date",IF(I297&lt;0,"Overpaid",IF(I297=0,IF(H297&gt;0,"Settled / credited","Paid"),IF(J297&gt;0,IF(G297&gt;0,"Part-paid overdue","Overdue"),IF(G297&gt;0,"Part-paid","Not due")))))))</f>
        <v/>
      </c>
      <c r="M297" s="4"/>
      <c r="N297" s="4"/>
      <c r="O297" s="14"/>
      <c r="P297" s="14"/>
      <c r="Q297" s="16" t="str">
        <f>IF(COUNTA(A297:F297,M297:P297)=0,"",IF(A297="","Missing invoice no.",IF(COUNTIF($A$7:$A$306,A297)&gt;1,"Duplicate invoice no.",IF(B297="","Missing client",IF(OR(NOT(ISNUMBER(D297)),NOT(ISNUMBER(E297))),"Check dates",IF(OR(D297&lt;1,E297&lt;D297),"Check date order",IF(OR(NOT(ISNUMBER(F297)),F297&lt;0),"Check invoice amount","")))))))</f>
        <v/>
      </c>
    </row>
    <row r="298" ht="34" customHeight="1">
      <c r="A298" s="14"/>
      <c r="B298" s="14"/>
      <c r="C298" s="14"/>
      <c r="D298" s="4"/>
      <c r="E298" s="4"/>
      <c r="F298" s="15"/>
      <c r="G298" s="7" t="str">
        <f>IF(OR(A298="",Q298&lt;&gt;"",D298&gt;'Summary'!$B$4),"",ROUND(SUMIFS('Payments'!$D$7:$D$906,'Payments'!$A$7:$A$906,A298,'Payments'!$C$7:$C$906,"Payment",'Payments'!$B$7:$B$906,"&lt;="&amp;'Summary'!$B$4,'Payments'!$F$7:$F$906,"OK"),2))</f>
        <v/>
      </c>
      <c r="H298" s="7" t="str">
        <f>IF(OR(A298="",Q298&lt;&gt;"",D298&gt;'Summary'!$B$4),"",ROUND(SUMIFS('Payments'!$D$7:$D$906,'Payments'!$A$7:$A$906,A298,'Payments'!$C$7:$C$906,"Credit",'Payments'!$B$7:$B$906,"&lt;="&amp;'Summary'!$B$4,'Payments'!$F$7:$F$906,"OK"),2))</f>
        <v/>
      </c>
      <c r="I298" s="7" t="str">
        <f>IF(OR(A298="",Q298&lt;&gt;"",D298&gt;'Summary'!$B$4),"",ROUND(F298-G298-H298,2))</f>
        <v/>
      </c>
      <c r="J298" s="12" t="str">
        <f>IF(OR(A298="",Q298&lt;&gt;"",D298&gt;'Summary'!$B$4),"",IF(I298&lt;=0,0,MAX(0,'Summary'!$B$4-E298)))</f>
        <v/>
      </c>
      <c r="K298" s="16" t="str">
        <f>IF(OR(A298="",Q298&lt;&gt;"",D298&gt;'Summary'!$B$4),"",IF(I298&lt;=0,"",IF(J298=0,"Not due",IF(J298&lt;=30,"1–30 days",IF(J298&lt;=60,"31–60 days",IF(J298&lt;=90,"61–90 days","91+ days"))))))</f>
        <v/>
      </c>
      <c r="L298" s="16" t="str">
        <f>IF(A298="","",IF(Q298&lt;&gt;"","Check row",IF(D298&gt;'Summary'!$B$4,"After as-at date",IF(I298&lt;0,"Overpaid",IF(I298=0,IF(H298&gt;0,"Settled / credited","Paid"),IF(J298&gt;0,IF(G298&gt;0,"Part-paid overdue","Overdue"),IF(G298&gt;0,"Part-paid","Not due")))))))</f>
        <v/>
      </c>
      <c r="M298" s="4"/>
      <c r="N298" s="4"/>
      <c r="O298" s="14"/>
      <c r="P298" s="14"/>
      <c r="Q298" s="16" t="str">
        <f>IF(COUNTA(A298:F298,M298:P298)=0,"",IF(A298="","Missing invoice no.",IF(COUNTIF($A$7:$A$306,A298)&gt;1,"Duplicate invoice no.",IF(B298="","Missing client",IF(OR(NOT(ISNUMBER(D298)),NOT(ISNUMBER(E298))),"Check dates",IF(OR(D298&lt;1,E298&lt;D298),"Check date order",IF(OR(NOT(ISNUMBER(F298)),F298&lt;0),"Check invoice amount","")))))))</f>
        <v/>
      </c>
    </row>
    <row r="299" ht="34" customHeight="1">
      <c r="A299" s="14"/>
      <c r="B299" s="14"/>
      <c r="C299" s="14"/>
      <c r="D299" s="4"/>
      <c r="E299" s="4"/>
      <c r="F299" s="15"/>
      <c r="G299" s="7" t="str">
        <f>IF(OR(A299="",Q299&lt;&gt;"",D299&gt;'Summary'!$B$4),"",ROUND(SUMIFS('Payments'!$D$7:$D$906,'Payments'!$A$7:$A$906,A299,'Payments'!$C$7:$C$906,"Payment",'Payments'!$B$7:$B$906,"&lt;="&amp;'Summary'!$B$4,'Payments'!$F$7:$F$906,"OK"),2))</f>
        <v/>
      </c>
      <c r="H299" s="7" t="str">
        <f>IF(OR(A299="",Q299&lt;&gt;"",D299&gt;'Summary'!$B$4),"",ROUND(SUMIFS('Payments'!$D$7:$D$906,'Payments'!$A$7:$A$906,A299,'Payments'!$C$7:$C$906,"Credit",'Payments'!$B$7:$B$906,"&lt;="&amp;'Summary'!$B$4,'Payments'!$F$7:$F$906,"OK"),2))</f>
        <v/>
      </c>
      <c r="I299" s="7" t="str">
        <f>IF(OR(A299="",Q299&lt;&gt;"",D299&gt;'Summary'!$B$4),"",ROUND(F299-G299-H299,2))</f>
        <v/>
      </c>
      <c r="J299" s="12" t="str">
        <f>IF(OR(A299="",Q299&lt;&gt;"",D299&gt;'Summary'!$B$4),"",IF(I299&lt;=0,0,MAX(0,'Summary'!$B$4-E299)))</f>
        <v/>
      </c>
      <c r="K299" s="16" t="str">
        <f>IF(OR(A299="",Q299&lt;&gt;"",D299&gt;'Summary'!$B$4),"",IF(I299&lt;=0,"",IF(J299=0,"Not due",IF(J299&lt;=30,"1–30 days",IF(J299&lt;=60,"31–60 days",IF(J299&lt;=90,"61–90 days","91+ days"))))))</f>
        <v/>
      </c>
      <c r="L299" s="16" t="str">
        <f>IF(A299="","",IF(Q299&lt;&gt;"","Check row",IF(D299&gt;'Summary'!$B$4,"After as-at date",IF(I299&lt;0,"Overpaid",IF(I299=0,IF(H299&gt;0,"Settled / credited","Paid"),IF(J299&gt;0,IF(G299&gt;0,"Part-paid overdue","Overdue"),IF(G299&gt;0,"Part-paid","Not due")))))))</f>
        <v/>
      </c>
      <c r="M299" s="4"/>
      <c r="N299" s="4"/>
      <c r="O299" s="14"/>
      <c r="P299" s="14"/>
      <c r="Q299" s="16" t="str">
        <f>IF(COUNTA(A299:F299,M299:P299)=0,"",IF(A299="","Missing invoice no.",IF(COUNTIF($A$7:$A$306,A299)&gt;1,"Duplicate invoice no.",IF(B299="","Missing client",IF(OR(NOT(ISNUMBER(D299)),NOT(ISNUMBER(E299))),"Check dates",IF(OR(D299&lt;1,E299&lt;D299),"Check date order",IF(OR(NOT(ISNUMBER(F299)),F299&lt;0),"Check invoice amount","")))))))</f>
        <v/>
      </c>
    </row>
    <row r="300" ht="34" customHeight="1">
      <c r="A300" s="14"/>
      <c r="B300" s="14"/>
      <c r="C300" s="14"/>
      <c r="D300" s="4"/>
      <c r="E300" s="4"/>
      <c r="F300" s="15"/>
      <c r="G300" s="7" t="str">
        <f>IF(OR(A300="",Q300&lt;&gt;"",D300&gt;'Summary'!$B$4),"",ROUND(SUMIFS('Payments'!$D$7:$D$906,'Payments'!$A$7:$A$906,A300,'Payments'!$C$7:$C$906,"Payment",'Payments'!$B$7:$B$906,"&lt;="&amp;'Summary'!$B$4,'Payments'!$F$7:$F$906,"OK"),2))</f>
        <v/>
      </c>
      <c r="H300" s="7" t="str">
        <f>IF(OR(A300="",Q300&lt;&gt;"",D300&gt;'Summary'!$B$4),"",ROUND(SUMIFS('Payments'!$D$7:$D$906,'Payments'!$A$7:$A$906,A300,'Payments'!$C$7:$C$906,"Credit",'Payments'!$B$7:$B$906,"&lt;="&amp;'Summary'!$B$4,'Payments'!$F$7:$F$906,"OK"),2))</f>
        <v/>
      </c>
      <c r="I300" s="7" t="str">
        <f>IF(OR(A300="",Q300&lt;&gt;"",D300&gt;'Summary'!$B$4),"",ROUND(F300-G300-H300,2))</f>
        <v/>
      </c>
      <c r="J300" s="12" t="str">
        <f>IF(OR(A300="",Q300&lt;&gt;"",D300&gt;'Summary'!$B$4),"",IF(I300&lt;=0,0,MAX(0,'Summary'!$B$4-E300)))</f>
        <v/>
      </c>
      <c r="K300" s="16" t="str">
        <f>IF(OR(A300="",Q300&lt;&gt;"",D300&gt;'Summary'!$B$4),"",IF(I300&lt;=0,"",IF(J300=0,"Not due",IF(J300&lt;=30,"1–30 days",IF(J300&lt;=60,"31–60 days",IF(J300&lt;=90,"61–90 days","91+ days"))))))</f>
        <v/>
      </c>
      <c r="L300" s="16" t="str">
        <f>IF(A300="","",IF(Q300&lt;&gt;"","Check row",IF(D300&gt;'Summary'!$B$4,"After as-at date",IF(I300&lt;0,"Overpaid",IF(I300=0,IF(H300&gt;0,"Settled / credited","Paid"),IF(J300&gt;0,IF(G300&gt;0,"Part-paid overdue","Overdue"),IF(G300&gt;0,"Part-paid","Not due")))))))</f>
        <v/>
      </c>
      <c r="M300" s="4"/>
      <c r="N300" s="4"/>
      <c r="O300" s="14"/>
      <c r="P300" s="14"/>
      <c r="Q300" s="16" t="str">
        <f>IF(COUNTA(A300:F300,M300:P300)=0,"",IF(A300="","Missing invoice no.",IF(COUNTIF($A$7:$A$306,A300)&gt;1,"Duplicate invoice no.",IF(B300="","Missing client",IF(OR(NOT(ISNUMBER(D300)),NOT(ISNUMBER(E300))),"Check dates",IF(OR(D300&lt;1,E300&lt;D300),"Check date order",IF(OR(NOT(ISNUMBER(F300)),F300&lt;0),"Check invoice amount","")))))))</f>
        <v/>
      </c>
    </row>
    <row r="301" ht="34" customHeight="1">
      <c r="A301" s="14"/>
      <c r="B301" s="14"/>
      <c r="C301" s="14"/>
      <c r="D301" s="4"/>
      <c r="E301" s="4"/>
      <c r="F301" s="15"/>
      <c r="G301" s="7" t="str">
        <f>IF(OR(A301="",Q301&lt;&gt;"",D301&gt;'Summary'!$B$4),"",ROUND(SUMIFS('Payments'!$D$7:$D$906,'Payments'!$A$7:$A$906,A301,'Payments'!$C$7:$C$906,"Payment",'Payments'!$B$7:$B$906,"&lt;="&amp;'Summary'!$B$4,'Payments'!$F$7:$F$906,"OK"),2))</f>
        <v/>
      </c>
      <c r="H301" s="7" t="str">
        <f>IF(OR(A301="",Q301&lt;&gt;"",D301&gt;'Summary'!$B$4),"",ROUND(SUMIFS('Payments'!$D$7:$D$906,'Payments'!$A$7:$A$906,A301,'Payments'!$C$7:$C$906,"Credit",'Payments'!$B$7:$B$906,"&lt;="&amp;'Summary'!$B$4,'Payments'!$F$7:$F$906,"OK"),2))</f>
        <v/>
      </c>
      <c r="I301" s="7" t="str">
        <f>IF(OR(A301="",Q301&lt;&gt;"",D301&gt;'Summary'!$B$4),"",ROUND(F301-G301-H301,2))</f>
        <v/>
      </c>
      <c r="J301" s="12" t="str">
        <f>IF(OR(A301="",Q301&lt;&gt;"",D301&gt;'Summary'!$B$4),"",IF(I301&lt;=0,0,MAX(0,'Summary'!$B$4-E301)))</f>
        <v/>
      </c>
      <c r="K301" s="16" t="str">
        <f>IF(OR(A301="",Q301&lt;&gt;"",D301&gt;'Summary'!$B$4),"",IF(I301&lt;=0,"",IF(J301=0,"Not due",IF(J301&lt;=30,"1–30 days",IF(J301&lt;=60,"31–60 days",IF(J301&lt;=90,"61–90 days","91+ days"))))))</f>
        <v/>
      </c>
      <c r="L301" s="16" t="str">
        <f>IF(A301="","",IF(Q301&lt;&gt;"","Check row",IF(D301&gt;'Summary'!$B$4,"After as-at date",IF(I301&lt;0,"Overpaid",IF(I301=0,IF(H301&gt;0,"Settled / credited","Paid"),IF(J301&gt;0,IF(G301&gt;0,"Part-paid overdue","Overdue"),IF(G301&gt;0,"Part-paid","Not due")))))))</f>
        <v/>
      </c>
      <c r="M301" s="4"/>
      <c r="N301" s="4"/>
      <c r="O301" s="14"/>
      <c r="P301" s="14"/>
      <c r="Q301" s="16" t="str">
        <f>IF(COUNTA(A301:F301,M301:P301)=0,"",IF(A301="","Missing invoice no.",IF(COUNTIF($A$7:$A$306,A301)&gt;1,"Duplicate invoice no.",IF(B301="","Missing client",IF(OR(NOT(ISNUMBER(D301)),NOT(ISNUMBER(E301))),"Check dates",IF(OR(D301&lt;1,E301&lt;D301),"Check date order",IF(OR(NOT(ISNUMBER(F301)),F301&lt;0),"Check invoice amount","")))))))</f>
        <v/>
      </c>
    </row>
    <row r="302" ht="34" customHeight="1">
      <c r="A302" s="14"/>
      <c r="B302" s="14"/>
      <c r="C302" s="14"/>
      <c r="D302" s="4"/>
      <c r="E302" s="4"/>
      <c r="F302" s="15"/>
      <c r="G302" s="7" t="str">
        <f>IF(OR(A302="",Q302&lt;&gt;"",D302&gt;'Summary'!$B$4),"",ROUND(SUMIFS('Payments'!$D$7:$D$906,'Payments'!$A$7:$A$906,A302,'Payments'!$C$7:$C$906,"Payment",'Payments'!$B$7:$B$906,"&lt;="&amp;'Summary'!$B$4,'Payments'!$F$7:$F$906,"OK"),2))</f>
        <v/>
      </c>
      <c r="H302" s="7" t="str">
        <f>IF(OR(A302="",Q302&lt;&gt;"",D302&gt;'Summary'!$B$4),"",ROUND(SUMIFS('Payments'!$D$7:$D$906,'Payments'!$A$7:$A$906,A302,'Payments'!$C$7:$C$906,"Credit",'Payments'!$B$7:$B$906,"&lt;="&amp;'Summary'!$B$4,'Payments'!$F$7:$F$906,"OK"),2))</f>
        <v/>
      </c>
      <c r="I302" s="7" t="str">
        <f>IF(OR(A302="",Q302&lt;&gt;"",D302&gt;'Summary'!$B$4),"",ROUND(F302-G302-H302,2))</f>
        <v/>
      </c>
      <c r="J302" s="12" t="str">
        <f>IF(OR(A302="",Q302&lt;&gt;"",D302&gt;'Summary'!$B$4),"",IF(I302&lt;=0,0,MAX(0,'Summary'!$B$4-E302)))</f>
        <v/>
      </c>
      <c r="K302" s="16" t="str">
        <f>IF(OR(A302="",Q302&lt;&gt;"",D302&gt;'Summary'!$B$4),"",IF(I302&lt;=0,"",IF(J302=0,"Not due",IF(J302&lt;=30,"1–30 days",IF(J302&lt;=60,"31–60 days",IF(J302&lt;=90,"61–90 days","91+ days"))))))</f>
        <v/>
      </c>
      <c r="L302" s="16" t="str">
        <f>IF(A302="","",IF(Q302&lt;&gt;"","Check row",IF(D302&gt;'Summary'!$B$4,"After as-at date",IF(I302&lt;0,"Overpaid",IF(I302=0,IF(H302&gt;0,"Settled / credited","Paid"),IF(J302&gt;0,IF(G302&gt;0,"Part-paid overdue","Overdue"),IF(G302&gt;0,"Part-paid","Not due")))))))</f>
        <v/>
      </c>
      <c r="M302" s="4"/>
      <c r="N302" s="4"/>
      <c r="O302" s="14"/>
      <c r="P302" s="14"/>
      <c r="Q302" s="16" t="str">
        <f>IF(COUNTA(A302:F302,M302:P302)=0,"",IF(A302="","Missing invoice no.",IF(COUNTIF($A$7:$A$306,A302)&gt;1,"Duplicate invoice no.",IF(B302="","Missing client",IF(OR(NOT(ISNUMBER(D302)),NOT(ISNUMBER(E302))),"Check dates",IF(OR(D302&lt;1,E302&lt;D302),"Check date order",IF(OR(NOT(ISNUMBER(F302)),F302&lt;0),"Check invoice amount","")))))))</f>
        <v/>
      </c>
    </row>
    <row r="303" ht="34" customHeight="1">
      <c r="A303" s="14"/>
      <c r="B303" s="14"/>
      <c r="C303" s="14"/>
      <c r="D303" s="4"/>
      <c r="E303" s="4"/>
      <c r="F303" s="15"/>
      <c r="G303" s="7" t="str">
        <f>IF(OR(A303="",Q303&lt;&gt;"",D303&gt;'Summary'!$B$4),"",ROUND(SUMIFS('Payments'!$D$7:$D$906,'Payments'!$A$7:$A$906,A303,'Payments'!$C$7:$C$906,"Payment",'Payments'!$B$7:$B$906,"&lt;="&amp;'Summary'!$B$4,'Payments'!$F$7:$F$906,"OK"),2))</f>
        <v/>
      </c>
      <c r="H303" s="7" t="str">
        <f>IF(OR(A303="",Q303&lt;&gt;"",D303&gt;'Summary'!$B$4),"",ROUND(SUMIFS('Payments'!$D$7:$D$906,'Payments'!$A$7:$A$906,A303,'Payments'!$C$7:$C$906,"Credit",'Payments'!$B$7:$B$906,"&lt;="&amp;'Summary'!$B$4,'Payments'!$F$7:$F$906,"OK"),2))</f>
        <v/>
      </c>
      <c r="I303" s="7" t="str">
        <f>IF(OR(A303="",Q303&lt;&gt;"",D303&gt;'Summary'!$B$4),"",ROUND(F303-G303-H303,2))</f>
        <v/>
      </c>
      <c r="J303" s="12" t="str">
        <f>IF(OR(A303="",Q303&lt;&gt;"",D303&gt;'Summary'!$B$4),"",IF(I303&lt;=0,0,MAX(0,'Summary'!$B$4-E303)))</f>
        <v/>
      </c>
      <c r="K303" s="16" t="str">
        <f>IF(OR(A303="",Q303&lt;&gt;"",D303&gt;'Summary'!$B$4),"",IF(I303&lt;=0,"",IF(J303=0,"Not due",IF(J303&lt;=30,"1–30 days",IF(J303&lt;=60,"31–60 days",IF(J303&lt;=90,"61–90 days","91+ days"))))))</f>
        <v/>
      </c>
      <c r="L303" s="16" t="str">
        <f>IF(A303="","",IF(Q303&lt;&gt;"","Check row",IF(D303&gt;'Summary'!$B$4,"After as-at date",IF(I303&lt;0,"Overpaid",IF(I303=0,IF(H303&gt;0,"Settled / credited","Paid"),IF(J303&gt;0,IF(G303&gt;0,"Part-paid overdue","Overdue"),IF(G303&gt;0,"Part-paid","Not due")))))))</f>
        <v/>
      </c>
      <c r="M303" s="4"/>
      <c r="N303" s="4"/>
      <c r="O303" s="14"/>
      <c r="P303" s="14"/>
      <c r="Q303" s="16" t="str">
        <f>IF(COUNTA(A303:F303,M303:P303)=0,"",IF(A303="","Missing invoice no.",IF(COUNTIF($A$7:$A$306,A303)&gt;1,"Duplicate invoice no.",IF(B303="","Missing client",IF(OR(NOT(ISNUMBER(D303)),NOT(ISNUMBER(E303))),"Check dates",IF(OR(D303&lt;1,E303&lt;D303),"Check date order",IF(OR(NOT(ISNUMBER(F303)),F303&lt;0),"Check invoice amount","")))))))</f>
        <v/>
      </c>
    </row>
    <row r="304" ht="34" customHeight="1">
      <c r="A304" s="14"/>
      <c r="B304" s="14"/>
      <c r="C304" s="14"/>
      <c r="D304" s="4"/>
      <c r="E304" s="4"/>
      <c r="F304" s="15"/>
      <c r="G304" s="7" t="str">
        <f>IF(OR(A304="",Q304&lt;&gt;"",D304&gt;'Summary'!$B$4),"",ROUND(SUMIFS('Payments'!$D$7:$D$906,'Payments'!$A$7:$A$906,A304,'Payments'!$C$7:$C$906,"Payment",'Payments'!$B$7:$B$906,"&lt;="&amp;'Summary'!$B$4,'Payments'!$F$7:$F$906,"OK"),2))</f>
        <v/>
      </c>
      <c r="H304" s="7" t="str">
        <f>IF(OR(A304="",Q304&lt;&gt;"",D304&gt;'Summary'!$B$4),"",ROUND(SUMIFS('Payments'!$D$7:$D$906,'Payments'!$A$7:$A$906,A304,'Payments'!$C$7:$C$906,"Credit",'Payments'!$B$7:$B$906,"&lt;="&amp;'Summary'!$B$4,'Payments'!$F$7:$F$906,"OK"),2))</f>
        <v/>
      </c>
      <c r="I304" s="7" t="str">
        <f>IF(OR(A304="",Q304&lt;&gt;"",D304&gt;'Summary'!$B$4),"",ROUND(F304-G304-H304,2))</f>
        <v/>
      </c>
      <c r="J304" s="12" t="str">
        <f>IF(OR(A304="",Q304&lt;&gt;"",D304&gt;'Summary'!$B$4),"",IF(I304&lt;=0,0,MAX(0,'Summary'!$B$4-E304)))</f>
        <v/>
      </c>
      <c r="K304" s="16" t="str">
        <f>IF(OR(A304="",Q304&lt;&gt;"",D304&gt;'Summary'!$B$4),"",IF(I304&lt;=0,"",IF(J304=0,"Not due",IF(J304&lt;=30,"1–30 days",IF(J304&lt;=60,"31–60 days",IF(J304&lt;=90,"61–90 days","91+ days"))))))</f>
        <v/>
      </c>
      <c r="L304" s="16" t="str">
        <f>IF(A304="","",IF(Q304&lt;&gt;"","Check row",IF(D304&gt;'Summary'!$B$4,"After as-at date",IF(I304&lt;0,"Overpaid",IF(I304=0,IF(H304&gt;0,"Settled / credited","Paid"),IF(J304&gt;0,IF(G304&gt;0,"Part-paid overdue","Overdue"),IF(G304&gt;0,"Part-paid","Not due")))))))</f>
        <v/>
      </c>
      <c r="M304" s="4"/>
      <c r="N304" s="4"/>
      <c r="O304" s="14"/>
      <c r="P304" s="14"/>
      <c r="Q304" s="16" t="str">
        <f>IF(COUNTA(A304:F304,M304:P304)=0,"",IF(A304="","Missing invoice no.",IF(COUNTIF($A$7:$A$306,A304)&gt;1,"Duplicate invoice no.",IF(B304="","Missing client",IF(OR(NOT(ISNUMBER(D304)),NOT(ISNUMBER(E304))),"Check dates",IF(OR(D304&lt;1,E304&lt;D304),"Check date order",IF(OR(NOT(ISNUMBER(F304)),F304&lt;0),"Check invoice amount","")))))))</f>
        <v/>
      </c>
    </row>
    <row r="305" ht="34" customHeight="1">
      <c r="A305" s="14"/>
      <c r="B305" s="14"/>
      <c r="C305" s="14"/>
      <c r="D305" s="4"/>
      <c r="E305" s="4"/>
      <c r="F305" s="15"/>
      <c r="G305" s="7" t="str">
        <f>IF(OR(A305="",Q305&lt;&gt;"",D305&gt;'Summary'!$B$4),"",ROUND(SUMIFS('Payments'!$D$7:$D$906,'Payments'!$A$7:$A$906,A305,'Payments'!$C$7:$C$906,"Payment",'Payments'!$B$7:$B$906,"&lt;="&amp;'Summary'!$B$4,'Payments'!$F$7:$F$906,"OK"),2))</f>
        <v/>
      </c>
      <c r="H305" s="7" t="str">
        <f>IF(OR(A305="",Q305&lt;&gt;"",D305&gt;'Summary'!$B$4),"",ROUND(SUMIFS('Payments'!$D$7:$D$906,'Payments'!$A$7:$A$906,A305,'Payments'!$C$7:$C$906,"Credit",'Payments'!$B$7:$B$906,"&lt;="&amp;'Summary'!$B$4,'Payments'!$F$7:$F$906,"OK"),2))</f>
        <v/>
      </c>
      <c r="I305" s="7" t="str">
        <f>IF(OR(A305="",Q305&lt;&gt;"",D305&gt;'Summary'!$B$4),"",ROUND(F305-G305-H305,2))</f>
        <v/>
      </c>
      <c r="J305" s="12" t="str">
        <f>IF(OR(A305="",Q305&lt;&gt;"",D305&gt;'Summary'!$B$4),"",IF(I305&lt;=0,0,MAX(0,'Summary'!$B$4-E305)))</f>
        <v/>
      </c>
      <c r="K305" s="16" t="str">
        <f>IF(OR(A305="",Q305&lt;&gt;"",D305&gt;'Summary'!$B$4),"",IF(I305&lt;=0,"",IF(J305=0,"Not due",IF(J305&lt;=30,"1–30 days",IF(J305&lt;=60,"31–60 days",IF(J305&lt;=90,"61–90 days","91+ days"))))))</f>
        <v/>
      </c>
      <c r="L305" s="16" t="str">
        <f>IF(A305="","",IF(Q305&lt;&gt;"","Check row",IF(D305&gt;'Summary'!$B$4,"After as-at date",IF(I305&lt;0,"Overpaid",IF(I305=0,IF(H305&gt;0,"Settled / credited","Paid"),IF(J305&gt;0,IF(G305&gt;0,"Part-paid overdue","Overdue"),IF(G305&gt;0,"Part-paid","Not due")))))))</f>
        <v/>
      </c>
      <c r="M305" s="4"/>
      <c r="N305" s="4"/>
      <c r="O305" s="14"/>
      <c r="P305" s="14"/>
      <c r="Q305" s="16" t="str">
        <f>IF(COUNTA(A305:F305,M305:P305)=0,"",IF(A305="","Missing invoice no.",IF(COUNTIF($A$7:$A$306,A305)&gt;1,"Duplicate invoice no.",IF(B305="","Missing client",IF(OR(NOT(ISNUMBER(D305)),NOT(ISNUMBER(E305))),"Check dates",IF(OR(D305&lt;1,E305&lt;D305),"Check date order",IF(OR(NOT(ISNUMBER(F305)),F305&lt;0),"Check invoice amount","")))))))</f>
        <v/>
      </c>
    </row>
    <row r="306" ht="34" customHeight="1">
      <c r="A306" s="14"/>
      <c r="B306" s="14"/>
      <c r="C306" s="14"/>
      <c r="D306" s="4"/>
      <c r="E306" s="4"/>
      <c r="F306" s="15"/>
      <c r="G306" s="7" t="str">
        <f>IF(OR(A306="",Q306&lt;&gt;"",D306&gt;'Summary'!$B$4),"",ROUND(SUMIFS('Payments'!$D$7:$D$906,'Payments'!$A$7:$A$906,A306,'Payments'!$C$7:$C$906,"Payment",'Payments'!$B$7:$B$906,"&lt;="&amp;'Summary'!$B$4,'Payments'!$F$7:$F$906,"OK"),2))</f>
        <v/>
      </c>
      <c r="H306" s="7" t="str">
        <f>IF(OR(A306="",Q306&lt;&gt;"",D306&gt;'Summary'!$B$4),"",ROUND(SUMIFS('Payments'!$D$7:$D$906,'Payments'!$A$7:$A$906,A306,'Payments'!$C$7:$C$906,"Credit",'Payments'!$B$7:$B$906,"&lt;="&amp;'Summary'!$B$4,'Payments'!$F$7:$F$906,"OK"),2))</f>
        <v/>
      </c>
      <c r="I306" s="7" t="str">
        <f>IF(OR(A306="",Q306&lt;&gt;"",D306&gt;'Summary'!$B$4),"",ROUND(F306-G306-H306,2))</f>
        <v/>
      </c>
      <c r="J306" s="12" t="str">
        <f>IF(OR(A306="",Q306&lt;&gt;"",D306&gt;'Summary'!$B$4),"",IF(I306&lt;=0,0,MAX(0,'Summary'!$B$4-E306)))</f>
        <v/>
      </c>
      <c r="K306" s="16" t="str">
        <f>IF(OR(A306="",Q306&lt;&gt;"",D306&gt;'Summary'!$B$4),"",IF(I306&lt;=0,"",IF(J306=0,"Not due",IF(J306&lt;=30,"1–30 days",IF(J306&lt;=60,"31–60 days",IF(J306&lt;=90,"61–90 days","91+ days"))))))</f>
        <v/>
      </c>
      <c r="L306" s="16" t="str">
        <f>IF(A306="","",IF(Q306&lt;&gt;"","Check row",IF(D306&gt;'Summary'!$B$4,"After as-at date",IF(I306&lt;0,"Overpaid",IF(I306=0,IF(H306&gt;0,"Settled / credited","Paid"),IF(J306&gt;0,IF(G306&gt;0,"Part-paid overdue","Overdue"),IF(G306&gt;0,"Part-paid","Not due")))))))</f>
        <v/>
      </c>
      <c r="M306" s="4"/>
      <c r="N306" s="4"/>
      <c r="O306" s="14"/>
      <c r="P306" s="14"/>
      <c r="Q306" s="16" t="str">
        <f>IF(COUNTA(A306:F306,M306:P306)=0,"",IF(A306="","Missing invoice no.",IF(COUNTIF($A$7:$A$306,A306)&gt;1,"Duplicate invoice no.",IF(B306="","Missing client",IF(OR(NOT(ISNUMBER(D306)),NOT(ISNUMBER(E306))),"Check dates",IF(OR(D306&lt;1,E306&lt;D306),"Check date order",IF(OR(NOT(ISNUMBER(F306)),F306&lt;0),"Check invoice amount","")))))))</f>
        <v/>
      </c>
    </row>
  </sheetData>
  <autoFilter ref="A6:Q306"/>
  <mergeCells count="3">
    <mergeCell ref="A2:Q2"/>
    <mergeCell ref="A3:Q3"/>
    <mergeCell ref="A4:Q4"/>
  </mergeCells>
  <dataValidations count="2">
    <dataValidation type="decimal" operator="greaterThanOrEqual" allowBlank="1" showErrorMessage="1" error="Enter zero or a positive amount." sqref="F7:F306">
      <formula1>0</formula1>
    </dataValidation>
    <dataValidation type="date" operator="between" allowBlank="1" showErrorMessage="1" error="Enter a valid spreadsheet date." sqref="D7:E306 M7:N306">
      <formula1>1</formula1>
      <formula2>2958465</formula2>
    </dataValidation>
  </dataValidations>
  <pageMargins left="0.4" right="0.4" top="0.5" bottom="0.6" header="0.3" footer="0.3"/>
  <pageSetup paperSize="9" orientation="portrait" fitToWidth="1" fitToHeight="0"/>
</worksheet>
</file>

<file path=xl/worksheets/sheet3.xml><?xml version="1.0" encoding="utf-8"?>
<worksheet xmlns="http://schemas.openxmlformats.org/spreadsheetml/2006/main" xmlns:r="http://schemas.openxmlformats.org/officeDocument/2006/relationships">
  <sheetPr>
    <pageSetUpPr fitToPage="1"/>
  </sheetPr>
  <dimension ref="A1:F906"/>
  <sheetViews>
    <sheetView showGridLines="0" workbookViewId="0">
      <pane ySplit="6" topLeftCell="A7" activePane="bottomLeft" state="frozen"/>
      <selection pane="bottomLeft" activeCell="A1" sqref="A1"/>
    </sheetView>
  </sheetViews>
  <sheetFormatPr defaultRowHeight="15"/>
  <cols>
    <col min="1" max="1" width="18" customWidth="1"/>
    <col min="2" max="2" width="18" customWidth="1"/>
    <col min="3" max="3" width="18" customWidth="1"/>
    <col min="4" max="4" width="18" customWidth="1"/>
    <col min="5" max="5" width="42" customWidth="1"/>
    <col min="6" max="6" width="32" customWidth="1"/>
  </cols>
  <sheetData>
    <row r="1" ht="10" customHeight="1"/>
    <row r="2" ht="30" customHeight="1">
      <c r="A2" s="1" t="s">
        <v>61</v>
      </c>
      <c r="B2" s="1"/>
      <c r="C2" s="1"/>
      <c r="D2" s="1"/>
      <c r="E2" s="1"/>
      <c r="F2" s="1"/>
    </row>
    <row r="3" ht="24" customHeight="1">
      <c r="A3" s="2" t="s">
        <v>1</v>
      </c>
      <c r="B3" s="2"/>
      <c r="C3" s="2"/>
      <c r="D3" s="2"/>
      <c r="E3" s="2"/>
      <c r="F3" s="2"/>
    </row>
    <row r="4">
      <c r="A4" s="8" t="s">
        <v>62</v>
      </c>
      <c r="B4" s="8"/>
      <c r="C4" s="8"/>
      <c r="D4" s="8"/>
      <c r="E4" s="8"/>
      <c r="F4" s="8"/>
    </row>
    <row r="6" ht="30" customHeight="1">
      <c r="A6" s="6" t="s">
        <v>26</v>
      </c>
      <c r="B6" s="6" t="s">
        <v>63</v>
      </c>
      <c r="C6" s="6" t="s">
        <v>64</v>
      </c>
      <c r="D6" s="6" t="s">
        <v>65</v>
      </c>
      <c r="E6" s="6" t="s">
        <v>66</v>
      </c>
      <c r="F6" s="6" t="s">
        <v>42</v>
      </c>
    </row>
    <row r="7" ht="25" customHeight="1">
      <c r="A7" s="14" t="s">
        <v>47</v>
      </c>
      <c r="B7" s="4">
        <v>46300</v>
      </c>
      <c r="C7" s="14" t="s">
        <v>67</v>
      </c>
      <c r="D7" s="15">
        <v>600</v>
      </c>
      <c r="E7" s="14" t="s">
        <v>68</v>
      </c>
      <c r="F7" s="16" t="str">
        <f>IF(COUNTA(A7:E7)=0,"",IF(COUNTIF('Invoices'!$A$7:$A$306,A7)&lt;&gt;1,"Check invoice no.",IF(OR(NOT(ISNUMBER(B7)),B7&lt;1),"Check date",IF(B7&lt;SUMIF('Invoices'!$A$7:$A$306,A7,'Invoices'!$D$7:$D$306),"Before invoice date",IF(AND(C7&lt;&gt;"Payment",C7&lt;&gt;"Credit"),"Choose Payment or Credit",IF(OR(NOT(ISNUMBER(D7)),D7&lt;=0),"Enter positive amount",IF(E7="","Add receipt reference","OK")))))))</f>
        <v>OK</v>
      </c>
    </row>
    <row r="8" ht="25" customHeight="1">
      <c r="A8" s="14" t="s">
        <v>53</v>
      </c>
      <c r="B8" s="4">
        <v>46285</v>
      </c>
      <c r="C8" s="14" t="s">
        <v>67</v>
      </c>
      <c r="D8" s="15">
        <v>500</v>
      </c>
      <c r="E8" s="14" t="s">
        <v>69</v>
      </c>
      <c r="F8" s="16" t="str">
        <f>IF(COUNTA(A8:E8)=0,"",IF(COUNTIF('Invoices'!$A$7:$A$306,A8)&lt;&gt;1,"Check invoice no.",IF(OR(NOT(ISNUMBER(B8)),B8&lt;1),"Check date",IF(B8&lt;SUMIF('Invoices'!$A$7:$A$306,A8,'Invoices'!$D$7:$D$306),"Before invoice date",IF(AND(C8&lt;&gt;"Payment",C8&lt;&gt;"Credit"),"Choose Payment or Credit",IF(OR(NOT(ISNUMBER(D8)),D8&lt;=0),"Enter positive amount",IF(E8="","Add receipt reference","OK")))))))</f>
        <v>OK</v>
      </c>
    </row>
    <row r="9" ht="25" customHeight="1">
      <c r="A9" s="14" t="s">
        <v>59</v>
      </c>
      <c r="B9" s="4">
        <v>46297</v>
      </c>
      <c r="C9" s="14" t="s">
        <v>67</v>
      </c>
      <c r="D9" s="15">
        <v>800</v>
      </c>
      <c r="E9" s="14" t="s">
        <v>70</v>
      </c>
      <c r="F9" s="16" t="str">
        <f>IF(COUNTA(A9:E9)=0,"",IF(COUNTIF('Invoices'!$A$7:$A$306,A9)&lt;&gt;1,"Check invoice no.",IF(OR(NOT(ISNUMBER(B9)),B9&lt;1),"Check date",IF(B9&lt;SUMIF('Invoices'!$A$7:$A$306,A9,'Invoices'!$D$7:$D$306),"Before invoice date",IF(AND(C9&lt;&gt;"Payment",C9&lt;&gt;"Credit"),"Choose Payment or Credit",IF(OR(NOT(ISNUMBER(D9)),D9&lt;=0),"Enter positive amount",IF(E9="","Add receipt reference","OK")))))))</f>
        <v>OK</v>
      </c>
    </row>
    <row r="10" ht="25" customHeight="1">
      <c r="A10" s="14" t="s">
        <v>51</v>
      </c>
      <c r="B10" s="4">
        <v>46303</v>
      </c>
      <c r="C10" s="14" t="s">
        <v>71</v>
      </c>
      <c r="D10" s="15">
        <v>300</v>
      </c>
      <c r="E10" s="14" t="s">
        <v>72</v>
      </c>
      <c r="F10" s="16" t="str">
        <f>IF(COUNTA(A10:E10)=0,"",IF(COUNTIF('Invoices'!$A$7:$A$306,A10)&lt;&gt;1,"Check invoice no.",IF(OR(NOT(ISNUMBER(B10)),B10&lt;1),"Check date",IF(B10&lt;SUMIF('Invoices'!$A$7:$A$306,A10,'Invoices'!$D$7:$D$306),"Before invoice date",IF(AND(C10&lt;&gt;"Payment",C10&lt;&gt;"Credit"),"Choose Payment or Credit",IF(OR(NOT(ISNUMBER(D10)),D10&lt;=0),"Enter positive amount",IF(E10="","Add receipt reference","OK")))))))</f>
        <v>OK</v>
      </c>
    </row>
    <row r="11" ht="25" customHeight="1">
      <c r="A11" s="14"/>
      <c r="B11" s="4"/>
      <c r="C11" s="14"/>
      <c r="D11" s="15"/>
      <c r="E11" s="14"/>
      <c r="F11" s="16" t="str">
        <f>IF(COUNTA(A11:E11)=0,"",IF(COUNTIF('Invoices'!$A$7:$A$306,A11)&lt;&gt;1,"Check invoice no.",IF(OR(NOT(ISNUMBER(B11)),B11&lt;1),"Check date",IF(B11&lt;SUMIF('Invoices'!$A$7:$A$306,A11,'Invoices'!$D$7:$D$306),"Before invoice date",IF(AND(C11&lt;&gt;"Payment",C11&lt;&gt;"Credit"),"Choose Payment or Credit",IF(OR(NOT(ISNUMBER(D11)),D11&lt;=0),"Enter positive amount",IF(E11="","Add receipt reference","OK")))))))</f>
        <v/>
      </c>
    </row>
    <row r="12" ht="25" customHeight="1">
      <c r="A12" s="14"/>
      <c r="B12" s="4"/>
      <c r="C12" s="14"/>
      <c r="D12" s="15"/>
      <c r="E12" s="14"/>
      <c r="F12" s="16" t="str">
        <f>IF(COUNTA(A12:E12)=0,"",IF(COUNTIF('Invoices'!$A$7:$A$306,A12)&lt;&gt;1,"Check invoice no.",IF(OR(NOT(ISNUMBER(B12)),B12&lt;1),"Check date",IF(B12&lt;SUMIF('Invoices'!$A$7:$A$306,A12,'Invoices'!$D$7:$D$306),"Before invoice date",IF(AND(C12&lt;&gt;"Payment",C12&lt;&gt;"Credit"),"Choose Payment or Credit",IF(OR(NOT(ISNUMBER(D12)),D12&lt;=0),"Enter positive amount",IF(E12="","Add receipt reference","OK")))))))</f>
        <v/>
      </c>
    </row>
    <row r="13" ht="25" customHeight="1">
      <c r="A13" s="14"/>
      <c r="B13" s="4"/>
      <c r="C13" s="14"/>
      <c r="D13" s="15"/>
      <c r="E13" s="14"/>
      <c r="F13" s="16" t="str">
        <f>IF(COUNTA(A13:E13)=0,"",IF(COUNTIF('Invoices'!$A$7:$A$306,A13)&lt;&gt;1,"Check invoice no.",IF(OR(NOT(ISNUMBER(B13)),B13&lt;1),"Check date",IF(B13&lt;SUMIF('Invoices'!$A$7:$A$306,A13,'Invoices'!$D$7:$D$306),"Before invoice date",IF(AND(C13&lt;&gt;"Payment",C13&lt;&gt;"Credit"),"Choose Payment or Credit",IF(OR(NOT(ISNUMBER(D13)),D13&lt;=0),"Enter positive amount",IF(E13="","Add receipt reference","OK")))))))</f>
        <v/>
      </c>
    </row>
    <row r="14" ht="25" customHeight="1">
      <c r="A14" s="14"/>
      <c r="B14" s="4"/>
      <c r="C14" s="14"/>
      <c r="D14" s="15"/>
      <c r="E14" s="14"/>
      <c r="F14" s="16" t="str">
        <f>IF(COUNTA(A14:E14)=0,"",IF(COUNTIF('Invoices'!$A$7:$A$306,A14)&lt;&gt;1,"Check invoice no.",IF(OR(NOT(ISNUMBER(B14)),B14&lt;1),"Check date",IF(B14&lt;SUMIF('Invoices'!$A$7:$A$306,A14,'Invoices'!$D$7:$D$306),"Before invoice date",IF(AND(C14&lt;&gt;"Payment",C14&lt;&gt;"Credit"),"Choose Payment or Credit",IF(OR(NOT(ISNUMBER(D14)),D14&lt;=0),"Enter positive amount",IF(E14="","Add receipt reference","OK")))))))</f>
        <v/>
      </c>
    </row>
    <row r="15" ht="25" customHeight="1">
      <c r="A15" s="14"/>
      <c r="B15" s="4"/>
      <c r="C15" s="14"/>
      <c r="D15" s="15"/>
      <c r="E15" s="14"/>
      <c r="F15" s="16" t="str">
        <f>IF(COUNTA(A15:E15)=0,"",IF(COUNTIF('Invoices'!$A$7:$A$306,A15)&lt;&gt;1,"Check invoice no.",IF(OR(NOT(ISNUMBER(B15)),B15&lt;1),"Check date",IF(B15&lt;SUMIF('Invoices'!$A$7:$A$306,A15,'Invoices'!$D$7:$D$306),"Before invoice date",IF(AND(C15&lt;&gt;"Payment",C15&lt;&gt;"Credit"),"Choose Payment or Credit",IF(OR(NOT(ISNUMBER(D15)),D15&lt;=0),"Enter positive amount",IF(E15="","Add receipt reference","OK")))))))</f>
        <v/>
      </c>
    </row>
    <row r="16" ht="25" customHeight="1">
      <c r="A16" s="14"/>
      <c r="B16" s="4"/>
      <c r="C16" s="14"/>
      <c r="D16" s="15"/>
      <c r="E16" s="14"/>
      <c r="F16" s="16" t="str">
        <f>IF(COUNTA(A16:E16)=0,"",IF(COUNTIF('Invoices'!$A$7:$A$306,A16)&lt;&gt;1,"Check invoice no.",IF(OR(NOT(ISNUMBER(B16)),B16&lt;1),"Check date",IF(B16&lt;SUMIF('Invoices'!$A$7:$A$306,A16,'Invoices'!$D$7:$D$306),"Before invoice date",IF(AND(C16&lt;&gt;"Payment",C16&lt;&gt;"Credit"),"Choose Payment or Credit",IF(OR(NOT(ISNUMBER(D16)),D16&lt;=0),"Enter positive amount",IF(E16="","Add receipt reference","OK")))))))</f>
        <v/>
      </c>
    </row>
    <row r="17" ht="25" customHeight="1">
      <c r="A17" s="14"/>
      <c r="B17" s="4"/>
      <c r="C17" s="14"/>
      <c r="D17" s="15"/>
      <c r="E17" s="14"/>
      <c r="F17" s="16" t="str">
        <f>IF(COUNTA(A17:E17)=0,"",IF(COUNTIF('Invoices'!$A$7:$A$306,A17)&lt;&gt;1,"Check invoice no.",IF(OR(NOT(ISNUMBER(B17)),B17&lt;1),"Check date",IF(B17&lt;SUMIF('Invoices'!$A$7:$A$306,A17,'Invoices'!$D$7:$D$306),"Before invoice date",IF(AND(C17&lt;&gt;"Payment",C17&lt;&gt;"Credit"),"Choose Payment or Credit",IF(OR(NOT(ISNUMBER(D17)),D17&lt;=0),"Enter positive amount",IF(E17="","Add receipt reference","OK")))))))</f>
        <v/>
      </c>
    </row>
    <row r="18" ht="25" customHeight="1">
      <c r="A18" s="14"/>
      <c r="B18" s="4"/>
      <c r="C18" s="14"/>
      <c r="D18" s="15"/>
      <c r="E18" s="14"/>
      <c r="F18" s="16" t="str">
        <f>IF(COUNTA(A18:E18)=0,"",IF(COUNTIF('Invoices'!$A$7:$A$306,A18)&lt;&gt;1,"Check invoice no.",IF(OR(NOT(ISNUMBER(B18)),B18&lt;1),"Check date",IF(B18&lt;SUMIF('Invoices'!$A$7:$A$306,A18,'Invoices'!$D$7:$D$306),"Before invoice date",IF(AND(C18&lt;&gt;"Payment",C18&lt;&gt;"Credit"),"Choose Payment or Credit",IF(OR(NOT(ISNUMBER(D18)),D18&lt;=0),"Enter positive amount",IF(E18="","Add receipt reference","OK")))))))</f>
        <v/>
      </c>
    </row>
    <row r="19" ht="25" customHeight="1">
      <c r="A19" s="14"/>
      <c r="B19" s="4"/>
      <c r="C19" s="14"/>
      <c r="D19" s="15"/>
      <c r="E19" s="14"/>
      <c r="F19" s="16" t="str">
        <f>IF(COUNTA(A19:E19)=0,"",IF(COUNTIF('Invoices'!$A$7:$A$306,A19)&lt;&gt;1,"Check invoice no.",IF(OR(NOT(ISNUMBER(B19)),B19&lt;1),"Check date",IF(B19&lt;SUMIF('Invoices'!$A$7:$A$306,A19,'Invoices'!$D$7:$D$306),"Before invoice date",IF(AND(C19&lt;&gt;"Payment",C19&lt;&gt;"Credit"),"Choose Payment or Credit",IF(OR(NOT(ISNUMBER(D19)),D19&lt;=0),"Enter positive amount",IF(E19="","Add receipt reference","OK")))))))</f>
        <v/>
      </c>
    </row>
    <row r="20" ht="25" customHeight="1">
      <c r="A20" s="14"/>
      <c r="B20" s="4"/>
      <c r="C20" s="14"/>
      <c r="D20" s="15"/>
      <c r="E20" s="14"/>
      <c r="F20" s="16" t="str">
        <f>IF(COUNTA(A20:E20)=0,"",IF(COUNTIF('Invoices'!$A$7:$A$306,A20)&lt;&gt;1,"Check invoice no.",IF(OR(NOT(ISNUMBER(B20)),B20&lt;1),"Check date",IF(B20&lt;SUMIF('Invoices'!$A$7:$A$306,A20,'Invoices'!$D$7:$D$306),"Before invoice date",IF(AND(C20&lt;&gt;"Payment",C20&lt;&gt;"Credit"),"Choose Payment or Credit",IF(OR(NOT(ISNUMBER(D20)),D20&lt;=0),"Enter positive amount",IF(E20="","Add receipt reference","OK")))))))</f>
        <v/>
      </c>
    </row>
    <row r="21" ht="25" customHeight="1">
      <c r="A21" s="14"/>
      <c r="B21" s="4"/>
      <c r="C21" s="14"/>
      <c r="D21" s="15"/>
      <c r="E21" s="14"/>
      <c r="F21" s="16" t="str">
        <f>IF(COUNTA(A21:E21)=0,"",IF(COUNTIF('Invoices'!$A$7:$A$306,A21)&lt;&gt;1,"Check invoice no.",IF(OR(NOT(ISNUMBER(B21)),B21&lt;1),"Check date",IF(B21&lt;SUMIF('Invoices'!$A$7:$A$306,A21,'Invoices'!$D$7:$D$306),"Before invoice date",IF(AND(C21&lt;&gt;"Payment",C21&lt;&gt;"Credit"),"Choose Payment or Credit",IF(OR(NOT(ISNUMBER(D21)),D21&lt;=0),"Enter positive amount",IF(E21="","Add receipt reference","OK")))))))</f>
        <v/>
      </c>
    </row>
    <row r="22" ht="25" customHeight="1">
      <c r="A22" s="14"/>
      <c r="B22" s="4"/>
      <c r="C22" s="14"/>
      <c r="D22" s="15"/>
      <c r="E22" s="14"/>
      <c r="F22" s="16" t="str">
        <f>IF(COUNTA(A22:E22)=0,"",IF(COUNTIF('Invoices'!$A$7:$A$306,A22)&lt;&gt;1,"Check invoice no.",IF(OR(NOT(ISNUMBER(B22)),B22&lt;1),"Check date",IF(B22&lt;SUMIF('Invoices'!$A$7:$A$306,A22,'Invoices'!$D$7:$D$306),"Before invoice date",IF(AND(C22&lt;&gt;"Payment",C22&lt;&gt;"Credit"),"Choose Payment or Credit",IF(OR(NOT(ISNUMBER(D22)),D22&lt;=0),"Enter positive amount",IF(E22="","Add receipt reference","OK")))))))</f>
        <v/>
      </c>
    </row>
    <row r="23" ht="25" customHeight="1">
      <c r="A23" s="14"/>
      <c r="B23" s="4"/>
      <c r="C23" s="14"/>
      <c r="D23" s="15"/>
      <c r="E23" s="14"/>
      <c r="F23" s="16" t="str">
        <f>IF(COUNTA(A23:E23)=0,"",IF(COUNTIF('Invoices'!$A$7:$A$306,A23)&lt;&gt;1,"Check invoice no.",IF(OR(NOT(ISNUMBER(B23)),B23&lt;1),"Check date",IF(B23&lt;SUMIF('Invoices'!$A$7:$A$306,A23,'Invoices'!$D$7:$D$306),"Before invoice date",IF(AND(C23&lt;&gt;"Payment",C23&lt;&gt;"Credit"),"Choose Payment or Credit",IF(OR(NOT(ISNUMBER(D23)),D23&lt;=0),"Enter positive amount",IF(E23="","Add receipt reference","OK")))))))</f>
        <v/>
      </c>
    </row>
    <row r="24" ht="25" customHeight="1">
      <c r="A24" s="14"/>
      <c r="B24" s="4"/>
      <c r="C24" s="14"/>
      <c r="D24" s="15"/>
      <c r="E24" s="14"/>
      <c r="F24" s="16" t="str">
        <f>IF(COUNTA(A24:E24)=0,"",IF(COUNTIF('Invoices'!$A$7:$A$306,A24)&lt;&gt;1,"Check invoice no.",IF(OR(NOT(ISNUMBER(B24)),B24&lt;1),"Check date",IF(B24&lt;SUMIF('Invoices'!$A$7:$A$306,A24,'Invoices'!$D$7:$D$306),"Before invoice date",IF(AND(C24&lt;&gt;"Payment",C24&lt;&gt;"Credit"),"Choose Payment or Credit",IF(OR(NOT(ISNUMBER(D24)),D24&lt;=0),"Enter positive amount",IF(E24="","Add receipt reference","OK")))))))</f>
        <v/>
      </c>
    </row>
    <row r="25" ht="25" customHeight="1">
      <c r="A25" s="14"/>
      <c r="B25" s="4"/>
      <c r="C25" s="14"/>
      <c r="D25" s="15"/>
      <c r="E25" s="14"/>
      <c r="F25" s="16" t="str">
        <f>IF(COUNTA(A25:E25)=0,"",IF(COUNTIF('Invoices'!$A$7:$A$306,A25)&lt;&gt;1,"Check invoice no.",IF(OR(NOT(ISNUMBER(B25)),B25&lt;1),"Check date",IF(B25&lt;SUMIF('Invoices'!$A$7:$A$306,A25,'Invoices'!$D$7:$D$306),"Before invoice date",IF(AND(C25&lt;&gt;"Payment",C25&lt;&gt;"Credit"),"Choose Payment or Credit",IF(OR(NOT(ISNUMBER(D25)),D25&lt;=0),"Enter positive amount",IF(E25="","Add receipt reference","OK")))))))</f>
        <v/>
      </c>
    </row>
    <row r="26" ht="25" customHeight="1">
      <c r="A26" s="14"/>
      <c r="B26" s="4"/>
      <c r="C26" s="14"/>
      <c r="D26" s="15"/>
      <c r="E26" s="14"/>
      <c r="F26" s="16" t="str">
        <f>IF(COUNTA(A26:E26)=0,"",IF(COUNTIF('Invoices'!$A$7:$A$306,A26)&lt;&gt;1,"Check invoice no.",IF(OR(NOT(ISNUMBER(B26)),B26&lt;1),"Check date",IF(B26&lt;SUMIF('Invoices'!$A$7:$A$306,A26,'Invoices'!$D$7:$D$306),"Before invoice date",IF(AND(C26&lt;&gt;"Payment",C26&lt;&gt;"Credit"),"Choose Payment or Credit",IF(OR(NOT(ISNUMBER(D26)),D26&lt;=0),"Enter positive amount",IF(E26="","Add receipt reference","OK")))))))</f>
        <v/>
      </c>
    </row>
    <row r="27" ht="25" customHeight="1">
      <c r="A27" s="14"/>
      <c r="B27" s="4"/>
      <c r="C27" s="14"/>
      <c r="D27" s="15"/>
      <c r="E27" s="14"/>
      <c r="F27" s="16" t="str">
        <f>IF(COUNTA(A27:E27)=0,"",IF(COUNTIF('Invoices'!$A$7:$A$306,A27)&lt;&gt;1,"Check invoice no.",IF(OR(NOT(ISNUMBER(B27)),B27&lt;1),"Check date",IF(B27&lt;SUMIF('Invoices'!$A$7:$A$306,A27,'Invoices'!$D$7:$D$306),"Before invoice date",IF(AND(C27&lt;&gt;"Payment",C27&lt;&gt;"Credit"),"Choose Payment or Credit",IF(OR(NOT(ISNUMBER(D27)),D27&lt;=0),"Enter positive amount",IF(E27="","Add receipt reference","OK")))))))</f>
        <v/>
      </c>
    </row>
    <row r="28" ht="25" customHeight="1">
      <c r="A28" s="14"/>
      <c r="B28" s="4"/>
      <c r="C28" s="14"/>
      <c r="D28" s="15"/>
      <c r="E28" s="14"/>
      <c r="F28" s="16" t="str">
        <f>IF(COUNTA(A28:E28)=0,"",IF(COUNTIF('Invoices'!$A$7:$A$306,A28)&lt;&gt;1,"Check invoice no.",IF(OR(NOT(ISNUMBER(B28)),B28&lt;1),"Check date",IF(B28&lt;SUMIF('Invoices'!$A$7:$A$306,A28,'Invoices'!$D$7:$D$306),"Before invoice date",IF(AND(C28&lt;&gt;"Payment",C28&lt;&gt;"Credit"),"Choose Payment or Credit",IF(OR(NOT(ISNUMBER(D28)),D28&lt;=0),"Enter positive amount",IF(E28="","Add receipt reference","OK")))))))</f>
        <v/>
      </c>
    </row>
    <row r="29" ht="25" customHeight="1">
      <c r="A29" s="14"/>
      <c r="B29" s="4"/>
      <c r="C29" s="14"/>
      <c r="D29" s="15"/>
      <c r="E29" s="14"/>
      <c r="F29" s="16" t="str">
        <f>IF(COUNTA(A29:E29)=0,"",IF(COUNTIF('Invoices'!$A$7:$A$306,A29)&lt;&gt;1,"Check invoice no.",IF(OR(NOT(ISNUMBER(B29)),B29&lt;1),"Check date",IF(B29&lt;SUMIF('Invoices'!$A$7:$A$306,A29,'Invoices'!$D$7:$D$306),"Before invoice date",IF(AND(C29&lt;&gt;"Payment",C29&lt;&gt;"Credit"),"Choose Payment or Credit",IF(OR(NOT(ISNUMBER(D29)),D29&lt;=0),"Enter positive amount",IF(E29="","Add receipt reference","OK")))))))</f>
        <v/>
      </c>
    </row>
    <row r="30" ht="25" customHeight="1">
      <c r="A30" s="14"/>
      <c r="B30" s="4"/>
      <c r="C30" s="14"/>
      <c r="D30" s="15"/>
      <c r="E30" s="14"/>
      <c r="F30" s="16" t="str">
        <f>IF(COUNTA(A30:E30)=0,"",IF(COUNTIF('Invoices'!$A$7:$A$306,A30)&lt;&gt;1,"Check invoice no.",IF(OR(NOT(ISNUMBER(B30)),B30&lt;1),"Check date",IF(B30&lt;SUMIF('Invoices'!$A$7:$A$306,A30,'Invoices'!$D$7:$D$306),"Before invoice date",IF(AND(C30&lt;&gt;"Payment",C30&lt;&gt;"Credit"),"Choose Payment or Credit",IF(OR(NOT(ISNUMBER(D30)),D30&lt;=0),"Enter positive amount",IF(E30="","Add receipt reference","OK")))))))</f>
        <v/>
      </c>
    </row>
    <row r="31" ht="25" customHeight="1">
      <c r="A31" s="14"/>
      <c r="B31" s="4"/>
      <c r="C31" s="14"/>
      <c r="D31" s="15"/>
      <c r="E31" s="14"/>
      <c r="F31" s="16" t="str">
        <f>IF(COUNTA(A31:E31)=0,"",IF(COUNTIF('Invoices'!$A$7:$A$306,A31)&lt;&gt;1,"Check invoice no.",IF(OR(NOT(ISNUMBER(B31)),B31&lt;1),"Check date",IF(B31&lt;SUMIF('Invoices'!$A$7:$A$306,A31,'Invoices'!$D$7:$D$306),"Before invoice date",IF(AND(C31&lt;&gt;"Payment",C31&lt;&gt;"Credit"),"Choose Payment or Credit",IF(OR(NOT(ISNUMBER(D31)),D31&lt;=0),"Enter positive amount",IF(E31="","Add receipt reference","OK")))))))</f>
        <v/>
      </c>
    </row>
    <row r="32" ht="25" customHeight="1">
      <c r="A32" s="14"/>
      <c r="B32" s="4"/>
      <c r="C32" s="14"/>
      <c r="D32" s="15"/>
      <c r="E32" s="14"/>
      <c r="F32" s="16" t="str">
        <f>IF(COUNTA(A32:E32)=0,"",IF(COUNTIF('Invoices'!$A$7:$A$306,A32)&lt;&gt;1,"Check invoice no.",IF(OR(NOT(ISNUMBER(B32)),B32&lt;1),"Check date",IF(B32&lt;SUMIF('Invoices'!$A$7:$A$306,A32,'Invoices'!$D$7:$D$306),"Before invoice date",IF(AND(C32&lt;&gt;"Payment",C32&lt;&gt;"Credit"),"Choose Payment or Credit",IF(OR(NOT(ISNUMBER(D32)),D32&lt;=0),"Enter positive amount",IF(E32="","Add receipt reference","OK")))))))</f>
        <v/>
      </c>
    </row>
    <row r="33" ht="25" customHeight="1">
      <c r="A33" s="14"/>
      <c r="B33" s="4"/>
      <c r="C33" s="14"/>
      <c r="D33" s="15"/>
      <c r="E33" s="14"/>
      <c r="F33" s="16" t="str">
        <f>IF(COUNTA(A33:E33)=0,"",IF(COUNTIF('Invoices'!$A$7:$A$306,A33)&lt;&gt;1,"Check invoice no.",IF(OR(NOT(ISNUMBER(B33)),B33&lt;1),"Check date",IF(B33&lt;SUMIF('Invoices'!$A$7:$A$306,A33,'Invoices'!$D$7:$D$306),"Before invoice date",IF(AND(C33&lt;&gt;"Payment",C33&lt;&gt;"Credit"),"Choose Payment or Credit",IF(OR(NOT(ISNUMBER(D33)),D33&lt;=0),"Enter positive amount",IF(E33="","Add receipt reference","OK")))))))</f>
        <v/>
      </c>
    </row>
    <row r="34" ht="25" customHeight="1">
      <c r="A34" s="14"/>
      <c r="B34" s="4"/>
      <c r="C34" s="14"/>
      <c r="D34" s="15"/>
      <c r="E34" s="14"/>
      <c r="F34" s="16" t="str">
        <f>IF(COUNTA(A34:E34)=0,"",IF(COUNTIF('Invoices'!$A$7:$A$306,A34)&lt;&gt;1,"Check invoice no.",IF(OR(NOT(ISNUMBER(B34)),B34&lt;1),"Check date",IF(B34&lt;SUMIF('Invoices'!$A$7:$A$306,A34,'Invoices'!$D$7:$D$306),"Before invoice date",IF(AND(C34&lt;&gt;"Payment",C34&lt;&gt;"Credit"),"Choose Payment or Credit",IF(OR(NOT(ISNUMBER(D34)),D34&lt;=0),"Enter positive amount",IF(E34="","Add receipt reference","OK")))))))</f>
        <v/>
      </c>
    </row>
    <row r="35" ht="25" customHeight="1">
      <c r="A35" s="14"/>
      <c r="B35" s="4"/>
      <c r="C35" s="14"/>
      <c r="D35" s="15"/>
      <c r="E35" s="14"/>
      <c r="F35" s="16" t="str">
        <f>IF(COUNTA(A35:E35)=0,"",IF(COUNTIF('Invoices'!$A$7:$A$306,A35)&lt;&gt;1,"Check invoice no.",IF(OR(NOT(ISNUMBER(B35)),B35&lt;1),"Check date",IF(B35&lt;SUMIF('Invoices'!$A$7:$A$306,A35,'Invoices'!$D$7:$D$306),"Before invoice date",IF(AND(C35&lt;&gt;"Payment",C35&lt;&gt;"Credit"),"Choose Payment or Credit",IF(OR(NOT(ISNUMBER(D35)),D35&lt;=0),"Enter positive amount",IF(E35="","Add receipt reference","OK")))))))</f>
        <v/>
      </c>
    </row>
    <row r="36" ht="25" customHeight="1">
      <c r="A36" s="14"/>
      <c r="B36" s="4"/>
      <c r="C36" s="14"/>
      <c r="D36" s="15"/>
      <c r="E36" s="14"/>
      <c r="F36" s="16" t="str">
        <f>IF(COUNTA(A36:E36)=0,"",IF(COUNTIF('Invoices'!$A$7:$A$306,A36)&lt;&gt;1,"Check invoice no.",IF(OR(NOT(ISNUMBER(B36)),B36&lt;1),"Check date",IF(B36&lt;SUMIF('Invoices'!$A$7:$A$306,A36,'Invoices'!$D$7:$D$306),"Before invoice date",IF(AND(C36&lt;&gt;"Payment",C36&lt;&gt;"Credit"),"Choose Payment or Credit",IF(OR(NOT(ISNUMBER(D36)),D36&lt;=0),"Enter positive amount",IF(E36="","Add receipt reference","OK")))))))</f>
        <v/>
      </c>
    </row>
    <row r="37" ht="25" customHeight="1">
      <c r="A37" s="14"/>
      <c r="B37" s="4"/>
      <c r="C37" s="14"/>
      <c r="D37" s="15"/>
      <c r="E37" s="14"/>
      <c r="F37" s="16" t="str">
        <f>IF(COUNTA(A37:E37)=0,"",IF(COUNTIF('Invoices'!$A$7:$A$306,A37)&lt;&gt;1,"Check invoice no.",IF(OR(NOT(ISNUMBER(B37)),B37&lt;1),"Check date",IF(B37&lt;SUMIF('Invoices'!$A$7:$A$306,A37,'Invoices'!$D$7:$D$306),"Before invoice date",IF(AND(C37&lt;&gt;"Payment",C37&lt;&gt;"Credit"),"Choose Payment or Credit",IF(OR(NOT(ISNUMBER(D37)),D37&lt;=0),"Enter positive amount",IF(E37="","Add receipt reference","OK")))))))</f>
        <v/>
      </c>
    </row>
    <row r="38" ht="25" customHeight="1">
      <c r="A38" s="14"/>
      <c r="B38" s="4"/>
      <c r="C38" s="14"/>
      <c r="D38" s="15"/>
      <c r="E38" s="14"/>
      <c r="F38" s="16" t="str">
        <f>IF(COUNTA(A38:E38)=0,"",IF(COUNTIF('Invoices'!$A$7:$A$306,A38)&lt;&gt;1,"Check invoice no.",IF(OR(NOT(ISNUMBER(B38)),B38&lt;1),"Check date",IF(B38&lt;SUMIF('Invoices'!$A$7:$A$306,A38,'Invoices'!$D$7:$D$306),"Before invoice date",IF(AND(C38&lt;&gt;"Payment",C38&lt;&gt;"Credit"),"Choose Payment or Credit",IF(OR(NOT(ISNUMBER(D38)),D38&lt;=0),"Enter positive amount",IF(E38="","Add receipt reference","OK")))))))</f>
        <v/>
      </c>
    </row>
    <row r="39" ht="25" customHeight="1">
      <c r="A39" s="14"/>
      <c r="B39" s="4"/>
      <c r="C39" s="14"/>
      <c r="D39" s="15"/>
      <c r="E39" s="14"/>
      <c r="F39" s="16" t="str">
        <f>IF(COUNTA(A39:E39)=0,"",IF(COUNTIF('Invoices'!$A$7:$A$306,A39)&lt;&gt;1,"Check invoice no.",IF(OR(NOT(ISNUMBER(B39)),B39&lt;1),"Check date",IF(B39&lt;SUMIF('Invoices'!$A$7:$A$306,A39,'Invoices'!$D$7:$D$306),"Before invoice date",IF(AND(C39&lt;&gt;"Payment",C39&lt;&gt;"Credit"),"Choose Payment or Credit",IF(OR(NOT(ISNUMBER(D39)),D39&lt;=0),"Enter positive amount",IF(E39="","Add receipt reference","OK")))))))</f>
        <v/>
      </c>
    </row>
    <row r="40" ht="25" customHeight="1">
      <c r="A40" s="14"/>
      <c r="B40" s="4"/>
      <c r="C40" s="14"/>
      <c r="D40" s="15"/>
      <c r="E40" s="14"/>
      <c r="F40" s="16" t="str">
        <f>IF(COUNTA(A40:E40)=0,"",IF(COUNTIF('Invoices'!$A$7:$A$306,A40)&lt;&gt;1,"Check invoice no.",IF(OR(NOT(ISNUMBER(B40)),B40&lt;1),"Check date",IF(B40&lt;SUMIF('Invoices'!$A$7:$A$306,A40,'Invoices'!$D$7:$D$306),"Before invoice date",IF(AND(C40&lt;&gt;"Payment",C40&lt;&gt;"Credit"),"Choose Payment or Credit",IF(OR(NOT(ISNUMBER(D40)),D40&lt;=0),"Enter positive amount",IF(E40="","Add receipt reference","OK")))))))</f>
        <v/>
      </c>
    </row>
    <row r="41" ht="25" customHeight="1">
      <c r="A41" s="14"/>
      <c r="B41" s="4"/>
      <c r="C41" s="14"/>
      <c r="D41" s="15"/>
      <c r="E41" s="14"/>
      <c r="F41" s="16" t="str">
        <f>IF(COUNTA(A41:E41)=0,"",IF(COUNTIF('Invoices'!$A$7:$A$306,A41)&lt;&gt;1,"Check invoice no.",IF(OR(NOT(ISNUMBER(B41)),B41&lt;1),"Check date",IF(B41&lt;SUMIF('Invoices'!$A$7:$A$306,A41,'Invoices'!$D$7:$D$306),"Before invoice date",IF(AND(C41&lt;&gt;"Payment",C41&lt;&gt;"Credit"),"Choose Payment or Credit",IF(OR(NOT(ISNUMBER(D41)),D41&lt;=0),"Enter positive amount",IF(E41="","Add receipt reference","OK")))))))</f>
        <v/>
      </c>
    </row>
    <row r="42" ht="25" customHeight="1">
      <c r="A42" s="14"/>
      <c r="B42" s="4"/>
      <c r="C42" s="14"/>
      <c r="D42" s="15"/>
      <c r="E42" s="14"/>
      <c r="F42" s="16" t="str">
        <f>IF(COUNTA(A42:E42)=0,"",IF(COUNTIF('Invoices'!$A$7:$A$306,A42)&lt;&gt;1,"Check invoice no.",IF(OR(NOT(ISNUMBER(B42)),B42&lt;1),"Check date",IF(B42&lt;SUMIF('Invoices'!$A$7:$A$306,A42,'Invoices'!$D$7:$D$306),"Before invoice date",IF(AND(C42&lt;&gt;"Payment",C42&lt;&gt;"Credit"),"Choose Payment or Credit",IF(OR(NOT(ISNUMBER(D42)),D42&lt;=0),"Enter positive amount",IF(E42="","Add receipt reference","OK")))))))</f>
        <v/>
      </c>
    </row>
    <row r="43" ht="25" customHeight="1">
      <c r="A43" s="14"/>
      <c r="B43" s="4"/>
      <c r="C43" s="14"/>
      <c r="D43" s="15"/>
      <c r="E43" s="14"/>
      <c r="F43" s="16" t="str">
        <f>IF(COUNTA(A43:E43)=0,"",IF(COUNTIF('Invoices'!$A$7:$A$306,A43)&lt;&gt;1,"Check invoice no.",IF(OR(NOT(ISNUMBER(B43)),B43&lt;1),"Check date",IF(B43&lt;SUMIF('Invoices'!$A$7:$A$306,A43,'Invoices'!$D$7:$D$306),"Before invoice date",IF(AND(C43&lt;&gt;"Payment",C43&lt;&gt;"Credit"),"Choose Payment or Credit",IF(OR(NOT(ISNUMBER(D43)),D43&lt;=0),"Enter positive amount",IF(E43="","Add receipt reference","OK")))))))</f>
        <v/>
      </c>
    </row>
    <row r="44" ht="25" customHeight="1">
      <c r="A44" s="14"/>
      <c r="B44" s="4"/>
      <c r="C44" s="14"/>
      <c r="D44" s="15"/>
      <c r="E44" s="14"/>
      <c r="F44" s="16" t="str">
        <f>IF(COUNTA(A44:E44)=0,"",IF(COUNTIF('Invoices'!$A$7:$A$306,A44)&lt;&gt;1,"Check invoice no.",IF(OR(NOT(ISNUMBER(B44)),B44&lt;1),"Check date",IF(B44&lt;SUMIF('Invoices'!$A$7:$A$306,A44,'Invoices'!$D$7:$D$306),"Before invoice date",IF(AND(C44&lt;&gt;"Payment",C44&lt;&gt;"Credit"),"Choose Payment or Credit",IF(OR(NOT(ISNUMBER(D44)),D44&lt;=0),"Enter positive amount",IF(E44="","Add receipt reference","OK")))))))</f>
        <v/>
      </c>
    </row>
    <row r="45" ht="25" customHeight="1">
      <c r="A45" s="14"/>
      <c r="B45" s="4"/>
      <c r="C45" s="14"/>
      <c r="D45" s="15"/>
      <c r="E45" s="14"/>
      <c r="F45" s="16" t="str">
        <f>IF(COUNTA(A45:E45)=0,"",IF(COUNTIF('Invoices'!$A$7:$A$306,A45)&lt;&gt;1,"Check invoice no.",IF(OR(NOT(ISNUMBER(B45)),B45&lt;1),"Check date",IF(B45&lt;SUMIF('Invoices'!$A$7:$A$306,A45,'Invoices'!$D$7:$D$306),"Before invoice date",IF(AND(C45&lt;&gt;"Payment",C45&lt;&gt;"Credit"),"Choose Payment or Credit",IF(OR(NOT(ISNUMBER(D45)),D45&lt;=0),"Enter positive amount",IF(E45="","Add receipt reference","OK")))))))</f>
        <v/>
      </c>
    </row>
    <row r="46" ht="25" customHeight="1">
      <c r="A46" s="14"/>
      <c r="B46" s="4"/>
      <c r="C46" s="14"/>
      <c r="D46" s="15"/>
      <c r="E46" s="14"/>
      <c r="F46" s="16" t="str">
        <f>IF(COUNTA(A46:E46)=0,"",IF(COUNTIF('Invoices'!$A$7:$A$306,A46)&lt;&gt;1,"Check invoice no.",IF(OR(NOT(ISNUMBER(B46)),B46&lt;1),"Check date",IF(B46&lt;SUMIF('Invoices'!$A$7:$A$306,A46,'Invoices'!$D$7:$D$306),"Before invoice date",IF(AND(C46&lt;&gt;"Payment",C46&lt;&gt;"Credit"),"Choose Payment or Credit",IF(OR(NOT(ISNUMBER(D46)),D46&lt;=0),"Enter positive amount",IF(E46="","Add receipt reference","OK")))))))</f>
        <v/>
      </c>
    </row>
    <row r="47" ht="25" customHeight="1">
      <c r="A47" s="14"/>
      <c r="B47" s="4"/>
      <c r="C47" s="14"/>
      <c r="D47" s="15"/>
      <c r="E47" s="14"/>
      <c r="F47" s="16" t="str">
        <f>IF(COUNTA(A47:E47)=0,"",IF(COUNTIF('Invoices'!$A$7:$A$306,A47)&lt;&gt;1,"Check invoice no.",IF(OR(NOT(ISNUMBER(B47)),B47&lt;1),"Check date",IF(B47&lt;SUMIF('Invoices'!$A$7:$A$306,A47,'Invoices'!$D$7:$D$306),"Before invoice date",IF(AND(C47&lt;&gt;"Payment",C47&lt;&gt;"Credit"),"Choose Payment or Credit",IF(OR(NOT(ISNUMBER(D47)),D47&lt;=0),"Enter positive amount",IF(E47="","Add receipt reference","OK")))))))</f>
        <v/>
      </c>
    </row>
    <row r="48" ht="25" customHeight="1">
      <c r="A48" s="14"/>
      <c r="B48" s="4"/>
      <c r="C48" s="14"/>
      <c r="D48" s="15"/>
      <c r="E48" s="14"/>
      <c r="F48" s="16" t="str">
        <f>IF(COUNTA(A48:E48)=0,"",IF(COUNTIF('Invoices'!$A$7:$A$306,A48)&lt;&gt;1,"Check invoice no.",IF(OR(NOT(ISNUMBER(B48)),B48&lt;1),"Check date",IF(B48&lt;SUMIF('Invoices'!$A$7:$A$306,A48,'Invoices'!$D$7:$D$306),"Before invoice date",IF(AND(C48&lt;&gt;"Payment",C48&lt;&gt;"Credit"),"Choose Payment or Credit",IF(OR(NOT(ISNUMBER(D48)),D48&lt;=0),"Enter positive amount",IF(E48="","Add receipt reference","OK")))))))</f>
        <v/>
      </c>
    </row>
    <row r="49" ht="25" customHeight="1">
      <c r="A49" s="14"/>
      <c r="B49" s="4"/>
      <c r="C49" s="14"/>
      <c r="D49" s="15"/>
      <c r="E49" s="14"/>
      <c r="F49" s="16" t="str">
        <f>IF(COUNTA(A49:E49)=0,"",IF(COUNTIF('Invoices'!$A$7:$A$306,A49)&lt;&gt;1,"Check invoice no.",IF(OR(NOT(ISNUMBER(B49)),B49&lt;1),"Check date",IF(B49&lt;SUMIF('Invoices'!$A$7:$A$306,A49,'Invoices'!$D$7:$D$306),"Before invoice date",IF(AND(C49&lt;&gt;"Payment",C49&lt;&gt;"Credit"),"Choose Payment or Credit",IF(OR(NOT(ISNUMBER(D49)),D49&lt;=0),"Enter positive amount",IF(E49="","Add receipt reference","OK")))))))</f>
        <v/>
      </c>
    </row>
    <row r="50" ht="25" customHeight="1">
      <c r="A50" s="14"/>
      <c r="B50" s="4"/>
      <c r="C50" s="14"/>
      <c r="D50" s="15"/>
      <c r="E50" s="14"/>
      <c r="F50" s="16" t="str">
        <f>IF(COUNTA(A50:E50)=0,"",IF(COUNTIF('Invoices'!$A$7:$A$306,A50)&lt;&gt;1,"Check invoice no.",IF(OR(NOT(ISNUMBER(B50)),B50&lt;1),"Check date",IF(B50&lt;SUMIF('Invoices'!$A$7:$A$306,A50,'Invoices'!$D$7:$D$306),"Before invoice date",IF(AND(C50&lt;&gt;"Payment",C50&lt;&gt;"Credit"),"Choose Payment or Credit",IF(OR(NOT(ISNUMBER(D50)),D50&lt;=0),"Enter positive amount",IF(E50="","Add receipt reference","OK")))))))</f>
        <v/>
      </c>
    </row>
    <row r="51" ht="25" customHeight="1">
      <c r="A51" s="14"/>
      <c r="B51" s="4"/>
      <c r="C51" s="14"/>
      <c r="D51" s="15"/>
      <c r="E51" s="14"/>
      <c r="F51" s="16" t="str">
        <f>IF(COUNTA(A51:E51)=0,"",IF(COUNTIF('Invoices'!$A$7:$A$306,A51)&lt;&gt;1,"Check invoice no.",IF(OR(NOT(ISNUMBER(B51)),B51&lt;1),"Check date",IF(B51&lt;SUMIF('Invoices'!$A$7:$A$306,A51,'Invoices'!$D$7:$D$306),"Before invoice date",IF(AND(C51&lt;&gt;"Payment",C51&lt;&gt;"Credit"),"Choose Payment or Credit",IF(OR(NOT(ISNUMBER(D51)),D51&lt;=0),"Enter positive amount",IF(E51="","Add receipt reference","OK")))))))</f>
        <v/>
      </c>
    </row>
    <row r="52" ht="25" customHeight="1">
      <c r="A52" s="14"/>
      <c r="B52" s="4"/>
      <c r="C52" s="14"/>
      <c r="D52" s="15"/>
      <c r="E52" s="14"/>
      <c r="F52" s="16" t="str">
        <f>IF(COUNTA(A52:E52)=0,"",IF(COUNTIF('Invoices'!$A$7:$A$306,A52)&lt;&gt;1,"Check invoice no.",IF(OR(NOT(ISNUMBER(B52)),B52&lt;1),"Check date",IF(B52&lt;SUMIF('Invoices'!$A$7:$A$306,A52,'Invoices'!$D$7:$D$306),"Before invoice date",IF(AND(C52&lt;&gt;"Payment",C52&lt;&gt;"Credit"),"Choose Payment or Credit",IF(OR(NOT(ISNUMBER(D52)),D52&lt;=0),"Enter positive amount",IF(E52="","Add receipt reference","OK")))))))</f>
        <v/>
      </c>
    </row>
    <row r="53" ht="25" customHeight="1">
      <c r="A53" s="14"/>
      <c r="B53" s="4"/>
      <c r="C53" s="14"/>
      <c r="D53" s="15"/>
      <c r="E53" s="14"/>
      <c r="F53" s="16" t="str">
        <f>IF(COUNTA(A53:E53)=0,"",IF(COUNTIF('Invoices'!$A$7:$A$306,A53)&lt;&gt;1,"Check invoice no.",IF(OR(NOT(ISNUMBER(B53)),B53&lt;1),"Check date",IF(B53&lt;SUMIF('Invoices'!$A$7:$A$306,A53,'Invoices'!$D$7:$D$306),"Before invoice date",IF(AND(C53&lt;&gt;"Payment",C53&lt;&gt;"Credit"),"Choose Payment or Credit",IF(OR(NOT(ISNUMBER(D53)),D53&lt;=0),"Enter positive amount",IF(E53="","Add receipt reference","OK")))))))</f>
        <v/>
      </c>
    </row>
    <row r="54" ht="25" customHeight="1">
      <c r="A54" s="14"/>
      <c r="B54" s="4"/>
      <c r="C54" s="14"/>
      <c r="D54" s="15"/>
      <c r="E54" s="14"/>
      <c r="F54" s="16" t="str">
        <f>IF(COUNTA(A54:E54)=0,"",IF(COUNTIF('Invoices'!$A$7:$A$306,A54)&lt;&gt;1,"Check invoice no.",IF(OR(NOT(ISNUMBER(B54)),B54&lt;1),"Check date",IF(B54&lt;SUMIF('Invoices'!$A$7:$A$306,A54,'Invoices'!$D$7:$D$306),"Before invoice date",IF(AND(C54&lt;&gt;"Payment",C54&lt;&gt;"Credit"),"Choose Payment or Credit",IF(OR(NOT(ISNUMBER(D54)),D54&lt;=0),"Enter positive amount",IF(E54="","Add receipt reference","OK")))))))</f>
        <v/>
      </c>
    </row>
    <row r="55" ht="25" customHeight="1">
      <c r="A55" s="14"/>
      <c r="B55" s="4"/>
      <c r="C55" s="14"/>
      <c r="D55" s="15"/>
      <c r="E55" s="14"/>
      <c r="F55" s="16" t="str">
        <f>IF(COUNTA(A55:E55)=0,"",IF(COUNTIF('Invoices'!$A$7:$A$306,A55)&lt;&gt;1,"Check invoice no.",IF(OR(NOT(ISNUMBER(B55)),B55&lt;1),"Check date",IF(B55&lt;SUMIF('Invoices'!$A$7:$A$306,A55,'Invoices'!$D$7:$D$306),"Before invoice date",IF(AND(C55&lt;&gt;"Payment",C55&lt;&gt;"Credit"),"Choose Payment or Credit",IF(OR(NOT(ISNUMBER(D55)),D55&lt;=0),"Enter positive amount",IF(E55="","Add receipt reference","OK")))))))</f>
        <v/>
      </c>
    </row>
    <row r="56" ht="25" customHeight="1">
      <c r="A56" s="14"/>
      <c r="B56" s="4"/>
      <c r="C56" s="14"/>
      <c r="D56" s="15"/>
      <c r="E56" s="14"/>
      <c r="F56" s="16" t="str">
        <f>IF(COUNTA(A56:E56)=0,"",IF(COUNTIF('Invoices'!$A$7:$A$306,A56)&lt;&gt;1,"Check invoice no.",IF(OR(NOT(ISNUMBER(B56)),B56&lt;1),"Check date",IF(B56&lt;SUMIF('Invoices'!$A$7:$A$306,A56,'Invoices'!$D$7:$D$306),"Before invoice date",IF(AND(C56&lt;&gt;"Payment",C56&lt;&gt;"Credit"),"Choose Payment or Credit",IF(OR(NOT(ISNUMBER(D56)),D56&lt;=0),"Enter positive amount",IF(E56="","Add receipt reference","OK")))))))</f>
        <v/>
      </c>
    </row>
    <row r="57" ht="25" customHeight="1">
      <c r="A57" s="14"/>
      <c r="B57" s="4"/>
      <c r="C57" s="14"/>
      <c r="D57" s="15"/>
      <c r="E57" s="14"/>
      <c r="F57" s="16" t="str">
        <f>IF(COUNTA(A57:E57)=0,"",IF(COUNTIF('Invoices'!$A$7:$A$306,A57)&lt;&gt;1,"Check invoice no.",IF(OR(NOT(ISNUMBER(B57)),B57&lt;1),"Check date",IF(B57&lt;SUMIF('Invoices'!$A$7:$A$306,A57,'Invoices'!$D$7:$D$306),"Before invoice date",IF(AND(C57&lt;&gt;"Payment",C57&lt;&gt;"Credit"),"Choose Payment or Credit",IF(OR(NOT(ISNUMBER(D57)),D57&lt;=0),"Enter positive amount",IF(E57="","Add receipt reference","OK")))))))</f>
        <v/>
      </c>
    </row>
    <row r="58" ht="25" customHeight="1">
      <c r="A58" s="14"/>
      <c r="B58" s="4"/>
      <c r="C58" s="14"/>
      <c r="D58" s="15"/>
      <c r="E58" s="14"/>
      <c r="F58" s="16" t="str">
        <f>IF(COUNTA(A58:E58)=0,"",IF(COUNTIF('Invoices'!$A$7:$A$306,A58)&lt;&gt;1,"Check invoice no.",IF(OR(NOT(ISNUMBER(B58)),B58&lt;1),"Check date",IF(B58&lt;SUMIF('Invoices'!$A$7:$A$306,A58,'Invoices'!$D$7:$D$306),"Before invoice date",IF(AND(C58&lt;&gt;"Payment",C58&lt;&gt;"Credit"),"Choose Payment or Credit",IF(OR(NOT(ISNUMBER(D58)),D58&lt;=0),"Enter positive amount",IF(E58="","Add receipt reference","OK")))))))</f>
        <v/>
      </c>
    </row>
    <row r="59" ht="25" customHeight="1">
      <c r="A59" s="14"/>
      <c r="B59" s="4"/>
      <c r="C59" s="14"/>
      <c r="D59" s="15"/>
      <c r="E59" s="14"/>
      <c r="F59" s="16" t="str">
        <f>IF(COUNTA(A59:E59)=0,"",IF(COUNTIF('Invoices'!$A$7:$A$306,A59)&lt;&gt;1,"Check invoice no.",IF(OR(NOT(ISNUMBER(B59)),B59&lt;1),"Check date",IF(B59&lt;SUMIF('Invoices'!$A$7:$A$306,A59,'Invoices'!$D$7:$D$306),"Before invoice date",IF(AND(C59&lt;&gt;"Payment",C59&lt;&gt;"Credit"),"Choose Payment or Credit",IF(OR(NOT(ISNUMBER(D59)),D59&lt;=0),"Enter positive amount",IF(E59="","Add receipt reference","OK")))))))</f>
        <v/>
      </c>
    </row>
    <row r="60" ht="25" customHeight="1">
      <c r="A60" s="14"/>
      <c r="B60" s="4"/>
      <c r="C60" s="14"/>
      <c r="D60" s="15"/>
      <c r="E60" s="14"/>
      <c r="F60" s="16" t="str">
        <f>IF(COUNTA(A60:E60)=0,"",IF(COUNTIF('Invoices'!$A$7:$A$306,A60)&lt;&gt;1,"Check invoice no.",IF(OR(NOT(ISNUMBER(B60)),B60&lt;1),"Check date",IF(B60&lt;SUMIF('Invoices'!$A$7:$A$306,A60,'Invoices'!$D$7:$D$306),"Before invoice date",IF(AND(C60&lt;&gt;"Payment",C60&lt;&gt;"Credit"),"Choose Payment or Credit",IF(OR(NOT(ISNUMBER(D60)),D60&lt;=0),"Enter positive amount",IF(E60="","Add receipt reference","OK")))))))</f>
        <v/>
      </c>
    </row>
    <row r="61" ht="25" customHeight="1">
      <c r="A61" s="14"/>
      <c r="B61" s="4"/>
      <c r="C61" s="14"/>
      <c r="D61" s="15"/>
      <c r="E61" s="14"/>
      <c r="F61" s="16" t="str">
        <f>IF(COUNTA(A61:E61)=0,"",IF(COUNTIF('Invoices'!$A$7:$A$306,A61)&lt;&gt;1,"Check invoice no.",IF(OR(NOT(ISNUMBER(B61)),B61&lt;1),"Check date",IF(B61&lt;SUMIF('Invoices'!$A$7:$A$306,A61,'Invoices'!$D$7:$D$306),"Before invoice date",IF(AND(C61&lt;&gt;"Payment",C61&lt;&gt;"Credit"),"Choose Payment or Credit",IF(OR(NOT(ISNUMBER(D61)),D61&lt;=0),"Enter positive amount",IF(E61="","Add receipt reference","OK")))))))</f>
        <v/>
      </c>
    </row>
    <row r="62" ht="25" customHeight="1">
      <c r="A62" s="14"/>
      <c r="B62" s="4"/>
      <c r="C62" s="14"/>
      <c r="D62" s="15"/>
      <c r="E62" s="14"/>
      <c r="F62" s="16" t="str">
        <f>IF(COUNTA(A62:E62)=0,"",IF(COUNTIF('Invoices'!$A$7:$A$306,A62)&lt;&gt;1,"Check invoice no.",IF(OR(NOT(ISNUMBER(B62)),B62&lt;1),"Check date",IF(B62&lt;SUMIF('Invoices'!$A$7:$A$306,A62,'Invoices'!$D$7:$D$306),"Before invoice date",IF(AND(C62&lt;&gt;"Payment",C62&lt;&gt;"Credit"),"Choose Payment or Credit",IF(OR(NOT(ISNUMBER(D62)),D62&lt;=0),"Enter positive amount",IF(E62="","Add receipt reference","OK")))))))</f>
        <v/>
      </c>
    </row>
    <row r="63" ht="25" customHeight="1">
      <c r="A63" s="14"/>
      <c r="B63" s="4"/>
      <c r="C63" s="14"/>
      <c r="D63" s="15"/>
      <c r="E63" s="14"/>
      <c r="F63" s="16" t="str">
        <f>IF(COUNTA(A63:E63)=0,"",IF(COUNTIF('Invoices'!$A$7:$A$306,A63)&lt;&gt;1,"Check invoice no.",IF(OR(NOT(ISNUMBER(B63)),B63&lt;1),"Check date",IF(B63&lt;SUMIF('Invoices'!$A$7:$A$306,A63,'Invoices'!$D$7:$D$306),"Before invoice date",IF(AND(C63&lt;&gt;"Payment",C63&lt;&gt;"Credit"),"Choose Payment or Credit",IF(OR(NOT(ISNUMBER(D63)),D63&lt;=0),"Enter positive amount",IF(E63="","Add receipt reference","OK")))))))</f>
        <v/>
      </c>
    </row>
    <row r="64" ht="25" customHeight="1">
      <c r="A64" s="14"/>
      <c r="B64" s="4"/>
      <c r="C64" s="14"/>
      <c r="D64" s="15"/>
      <c r="E64" s="14"/>
      <c r="F64" s="16" t="str">
        <f>IF(COUNTA(A64:E64)=0,"",IF(COUNTIF('Invoices'!$A$7:$A$306,A64)&lt;&gt;1,"Check invoice no.",IF(OR(NOT(ISNUMBER(B64)),B64&lt;1),"Check date",IF(B64&lt;SUMIF('Invoices'!$A$7:$A$306,A64,'Invoices'!$D$7:$D$306),"Before invoice date",IF(AND(C64&lt;&gt;"Payment",C64&lt;&gt;"Credit"),"Choose Payment or Credit",IF(OR(NOT(ISNUMBER(D64)),D64&lt;=0),"Enter positive amount",IF(E64="","Add receipt reference","OK")))))))</f>
        <v/>
      </c>
    </row>
    <row r="65" ht="25" customHeight="1">
      <c r="A65" s="14"/>
      <c r="B65" s="4"/>
      <c r="C65" s="14"/>
      <c r="D65" s="15"/>
      <c r="E65" s="14"/>
      <c r="F65" s="16" t="str">
        <f>IF(COUNTA(A65:E65)=0,"",IF(COUNTIF('Invoices'!$A$7:$A$306,A65)&lt;&gt;1,"Check invoice no.",IF(OR(NOT(ISNUMBER(B65)),B65&lt;1),"Check date",IF(B65&lt;SUMIF('Invoices'!$A$7:$A$306,A65,'Invoices'!$D$7:$D$306),"Before invoice date",IF(AND(C65&lt;&gt;"Payment",C65&lt;&gt;"Credit"),"Choose Payment or Credit",IF(OR(NOT(ISNUMBER(D65)),D65&lt;=0),"Enter positive amount",IF(E65="","Add receipt reference","OK")))))))</f>
        <v/>
      </c>
    </row>
    <row r="66" ht="25" customHeight="1">
      <c r="A66" s="14"/>
      <c r="B66" s="4"/>
      <c r="C66" s="14"/>
      <c r="D66" s="15"/>
      <c r="E66" s="14"/>
      <c r="F66" s="16" t="str">
        <f>IF(COUNTA(A66:E66)=0,"",IF(COUNTIF('Invoices'!$A$7:$A$306,A66)&lt;&gt;1,"Check invoice no.",IF(OR(NOT(ISNUMBER(B66)),B66&lt;1),"Check date",IF(B66&lt;SUMIF('Invoices'!$A$7:$A$306,A66,'Invoices'!$D$7:$D$306),"Before invoice date",IF(AND(C66&lt;&gt;"Payment",C66&lt;&gt;"Credit"),"Choose Payment or Credit",IF(OR(NOT(ISNUMBER(D66)),D66&lt;=0),"Enter positive amount",IF(E66="","Add receipt reference","OK")))))))</f>
        <v/>
      </c>
    </row>
    <row r="67" ht="25" customHeight="1">
      <c r="A67" s="14"/>
      <c r="B67" s="4"/>
      <c r="C67" s="14"/>
      <c r="D67" s="15"/>
      <c r="E67" s="14"/>
      <c r="F67" s="16" t="str">
        <f>IF(COUNTA(A67:E67)=0,"",IF(COUNTIF('Invoices'!$A$7:$A$306,A67)&lt;&gt;1,"Check invoice no.",IF(OR(NOT(ISNUMBER(B67)),B67&lt;1),"Check date",IF(B67&lt;SUMIF('Invoices'!$A$7:$A$306,A67,'Invoices'!$D$7:$D$306),"Before invoice date",IF(AND(C67&lt;&gt;"Payment",C67&lt;&gt;"Credit"),"Choose Payment or Credit",IF(OR(NOT(ISNUMBER(D67)),D67&lt;=0),"Enter positive amount",IF(E67="","Add receipt reference","OK")))))))</f>
        <v/>
      </c>
    </row>
    <row r="68" ht="25" customHeight="1">
      <c r="A68" s="14"/>
      <c r="B68" s="4"/>
      <c r="C68" s="14"/>
      <c r="D68" s="15"/>
      <c r="E68" s="14"/>
      <c r="F68" s="16" t="str">
        <f>IF(COUNTA(A68:E68)=0,"",IF(COUNTIF('Invoices'!$A$7:$A$306,A68)&lt;&gt;1,"Check invoice no.",IF(OR(NOT(ISNUMBER(B68)),B68&lt;1),"Check date",IF(B68&lt;SUMIF('Invoices'!$A$7:$A$306,A68,'Invoices'!$D$7:$D$306),"Before invoice date",IF(AND(C68&lt;&gt;"Payment",C68&lt;&gt;"Credit"),"Choose Payment or Credit",IF(OR(NOT(ISNUMBER(D68)),D68&lt;=0),"Enter positive amount",IF(E68="","Add receipt reference","OK")))))))</f>
        <v/>
      </c>
    </row>
    <row r="69" ht="25" customHeight="1">
      <c r="A69" s="14"/>
      <c r="B69" s="4"/>
      <c r="C69" s="14"/>
      <c r="D69" s="15"/>
      <c r="E69" s="14"/>
      <c r="F69" s="16" t="str">
        <f>IF(COUNTA(A69:E69)=0,"",IF(COUNTIF('Invoices'!$A$7:$A$306,A69)&lt;&gt;1,"Check invoice no.",IF(OR(NOT(ISNUMBER(B69)),B69&lt;1),"Check date",IF(B69&lt;SUMIF('Invoices'!$A$7:$A$306,A69,'Invoices'!$D$7:$D$306),"Before invoice date",IF(AND(C69&lt;&gt;"Payment",C69&lt;&gt;"Credit"),"Choose Payment or Credit",IF(OR(NOT(ISNUMBER(D69)),D69&lt;=0),"Enter positive amount",IF(E69="","Add receipt reference","OK")))))))</f>
        <v/>
      </c>
    </row>
    <row r="70" ht="25" customHeight="1">
      <c r="A70" s="14"/>
      <c r="B70" s="4"/>
      <c r="C70" s="14"/>
      <c r="D70" s="15"/>
      <c r="E70" s="14"/>
      <c r="F70" s="16" t="str">
        <f>IF(COUNTA(A70:E70)=0,"",IF(COUNTIF('Invoices'!$A$7:$A$306,A70)&lt;&gt;1,"Check invoice no.",IF(OR(NOT(ISNUMBER(B70)),B70&lt;1),"Check date",IF(B70&lt;SUMIF('Invoices'!$A$7:$A$306,A70,'Invoices'!$D$7:$D$306),"Before invoice date",IF(AND(C70&lt;&gt;"Payment",C70&lt;&gt;"Credit"),"Choose Payment or Credit",IF(OR(NOT(ISNUMBER(D70)),D70&lt;=0),"Enter positive amount",IF(E70="","Add receipt reference","OK")))))))</f>
        <v/>
      </c>
    </row>
    <row r="71" ht="25" customHeight="1">
      <c r="A71" s="14"/>
      <c r="B71" s="4"/>
      <c r="C71" s="14"/>
      <c r="D71" s="15"/>
      <c r="E71" s="14"/>
      <c r="F71" s="16" t="str">
        <f>IF(COUNTA(A71:E71)=0,"",IF(COUNTIF('Invoices'!$A$7:$A$306,A71)&lt;&gt;1,"Check invoice no.",IF(OR(NOT(ISNUMBER(B71)),B71&lt;1),"Check date",IF(B71&lt;SUMIF('Invoices'!$A$7:$A$306,A71,'Invoices'!$D$7:$D$306),"Before invoice date",IF(AND(C71&lt;&gt;"Payment",C71&lt;&gt;"Credit"),"Choose Payment or Credit",IF(OR(NOT(ISNUMBER(D71)),D71&lt;=0),"Enter positive amount",IF(E71="","Add receipt reference","OK")))))))</f>
        <v/>
      </c>
    </row>
    <row r="72" ht="25" customHeight="1">
      <c r="A72" s="14"/>
      <c r="B72" s="4"/>
      <c r="C72" s="14"/>
      <c r="D72" s="15"/>
      <c r="E72" s="14"/>
      <c r="F72" s="16" t="str">
        <f>IF(COUNTA(A72:E72)=0,"",IF(COUNTIF('Invoices'!$A$7:$A$306,A72)&lt;&gt;1,"Check invoice no.",IF(OR(NOT(ISNUMBER(B72)),B72&lt;1),"Check date",IF(B72&lt;SUMIF('Invoices'!$A$7:$A$306,A72,'Invoices'!$D$7:$D$306),"Before invoice date",IF(AND(C72&lt;&gt;"Payment",C72&lt;&gt;"Credit"),"Choose Payment or Credit",IF(OR(NOT(ISNUMBER(D72)),D72&lt;=0),"Enter positive amount",IF(E72="","Add receipt reference","OK")))))))</f>
        <v/>
      </c>
    </row>
    <row r="73" ht="25" customHeight="1">
      <c r="A73" s="14"/>
      <c r="B73" s="4"/>
      <c r="C73" s="14"/>
      <c r="D73" s="15"/>
      <c r="E73" s="14"/>
      <c r="F73" s="16" t="str">
        <f>IF(COUNTA(A73:E73)=0,"",IF(COUNTIF('Invoices'!$A$7:$A$306,A73)&lt;&gt;1,"Check invoice no.",IF(OR(NOT(ISNUMBER(B73)),B73&lt;1),"Check date",IF(B73&lt;SUMIF('Invoices'!$A$7:$A$306,A73,'Invoices'!$D$7:$D$306),"Before invoice date",IF(AND(C73&lt;&gt;"Payment",C73&lt;&gt;"Credit"),"Choose Payment or Credit",IF(OR(NOT(ISNUMBER(D73)),D73&lt;=0),"Enter positive amount",IF(E73="","Add receipt reference","OK")))))))</f>
        <v/>
      </c>
    </row>
    <row r="74" ht="25" customHeight="1">
      <c r="A74" s="14"/>
      <c r="B74" s="4"/>
      <c r="C74" s="14"/>
      <c r="D74" s="15"/>
      <c r="E74" s="14"/>
      <c r="F74" s="16" t="str">
        <f>IF(COUNTA(A74:E74)=0,"",IF(COUNTIF('Invoices'!$A$7:$A$306,A74)&lt;&gt;1,"Check invoice no.",IF(OR(NOT(ISNUMBER(B74)),B74&lt;1),"Check date",IF(B74&lt;SUMIF('Invoices'!$A$7:$A$306,A74,'Invoices'!$D$7:$D$306),"Before invoice date",IF(AND(C74&lt;&gt;"Payment",C74&lt;&gt;"Credit"),"Choose Payment or Credit",IF(OR(NOT(ISNUMBER(D74)),D74&lt;=0),"Enter positive amount",IF(E74="","Add receipt reference","OK")))))))</f>
        <v/>
      </c>
    </row>
    <row r="75" ht="25" customHeight="1">
      <c r="A75" s="14"/>
      <c r="B75" s="4"/>
      <c r="C75" s="14"/>
      <c r="D75" s="15"/>
      <c r="E75" s="14"/>
      <c r="F75" s="16" t="str">
        <f>IF(COUNTA(A75:E75)=0,"",IF(COUNTIF('Invoices'!$A$7:$A$306,A75)&lt;&gt;1,"Check invoice no.",IF(OR(NOT(ISNUMBER(B75)),B75&lt;1),"Check date",IF(B75&lt;SUMIF('Invoices'!$A$7:$A$306,A75,'Invoices'!$D$7:$D$306),"Before invoice date",IF(AND(C75&lt;&gt;"Payment",C75&lt;&gt;"Credit"),"Choose Payment or Credit",IF(OR(NOT(ISNUMBER(D75)),D75&lt;=0),"Enter positive amount",IF(E75="","Add receipt reference","OK")))))))</f>
        <v/>
      </c>
    </row>
    <row r="76" ht="25" customHeight="1">
      <c r="A76" s="14"/>
      <c r="B76" s="4"/>
      <c r="C76" s="14"/>
      <c r="D76" s="15"/>
      <c r="E76" s="14"/>
      <c r="F76" s="16" t="str">
        <f>IF(COUNTA(A76:E76)=0,"",IF(COUNTIF('Invoices'!$A$7:$A$306,A76)&lt;&gt;1,"Check invoice no.",IF(OR(NOT(ISNUMBER(B76)),B76&lt;1),"Check date",IF(B76&lt;SUMIF('Invoices'!$A$7:$A$306,A76,'Invoices'!$D$7:$D$306),"Before invoice date",IF(AND(C76&lt;&gt;"Payment",C76&lt;&gt;"Credit"),"Choose Payment or Credit",IF(OR(NOT(ISNUMBER(D76)),D76&lt;=0),"Enter positive amount",IF(E76="","Add receipt reference","OK")))))))</f>
        <v/>
      </c>
    </row>
    <row r="77" ht="25" customHeight="1">
      <c r="A77" s="14"/>
      <c r="B77" s="4"/>
      <c r="C77" s="14"/>
      <c r="D77" s="15"/>
      <c r="E77" s="14"/>
      <c r="F77" s="16" t="str">
        <f>IF(COUNTA(A77:E77)=0,"",IF(COUNTIF('Invoices'!$A$7:$A$306,A77)&lt;&gt;1,"Check invoice no.",IF(OR(NOT(ISNUMBER(B77)),B77&lt;1),"Check date",IF(B77&lt;SUMIF('Invoices'!$A$7:$A$306,A77,'Invoices'!$D$7:$D$306),"Before invoice date",IF(AND(C77&lt;&gt;"Payment",C77&lt;&gt;"Credit"),"Choose Payment or Credit",IF(OR(NOT(ISNUMBER(D77)),D77&lt;=0),"Enter positive amount",IF(E77="","Add receipt reference","OK")))))))</f>
        <v/>
      </c>
    </row>
    <row r="78" ht="25" customHeight="1">
      <c r="A78" s="14"/>
      <c r="B78" s="4"/>
      <c r="C78" s="14"/>
      <c r="D78" s="15"/>
      <c r="E78" s="14"/>
      <c r="F78" s="16" t="str">
        <f>IF(COUNTA(A78:E78)=0,"",IF(COUNTIF('Invoices'!$A$7:$A$306,A78)&lt;&gt;1,"Check invoice no.",IF(OR(NOT(ISNUMBER(B78)),B78&lt;1),"Check date",IF(B78&lt;SUMIF('Invoices'!$A$7:$A$306,A78,'Invoices'!$D$7:$D$306),"Before invoice date",IF(AND(C78&lt;&gt;"Payment",C78&lt;&gt;"Credit"),"Choose Payment or Credit",IF(OR(NOT(ISNUMBER(D78)),D78&lt;=0),"Enter positive amount",IF(E78="","Add receipt reference","OK")))))))</f>
        <v/>
      </c>
    </row>
    <row r="79" ht="25" customHeight="1">
      <c r="A79" s="14"/>
      <c r="B79" s="4"/>
      <c r="C79" s="14"/>
      <c r="D79" s="15"/>
      <c r="E79" s="14"/>
      <c r="F79" s="16" t="str">
        <f>IF(COUNTA(A79:E79)=0,"",IF(COUNTIF('Invoices'!$A$7:$A$306,A79)&lt;&gt;1,"Check invoice no.",IF(OR(NOT(ISNUMBER(B79)),B79&lt;1),"Check date",IF(B79&lt;SUMIF('Invoices'!$A$7:$A$306,A79,'Invoices'!$D$7:$D$306),"Before invoice date",IF(AND(C79&lt;&gt;"Payment",C79&lt;&gt;"Credit"),"Choose Payment or Credit",IF(OR(NOT(ISNUMBER(D79)),D79&lt;=0),"Enter positive amount",IF(E79="","Add receipt reference","OK")))))))</f>
        <v/>
      </c>
    </row>
    <row r="80" ht="25" customHeight="1">
      <c r="A80" s="14"/>
      <c r="B80" s="4"/>
      <c r="C80" s="14"/>
      <c r="D80" s="15"/>
      <c r="E80" s="14"/>
      <c r="F80" s="16" t="str">
        <f>IF(COUNTA(A80:E80)=0,"",IF(COUNTIF('Invoices'!$A$7:$A$306,A80)&lt;&gt;1,"Check invoice no.",IF(OR(NOT(ISNUMBER(B80)),B80&lt;1),"Check date",IF(B80&lt;SUMIF('Invoices'!$A$7:$A$306,A80,'Invoices'!$D$7:$D$306),"Before invoice date",IF(AND(C80&lt;&gt;"Payment",C80&lt;&gt;"Credit"),"Choose Payment or Credit",IF(OR(NOT(ISNUMBER(D80)),D80&lt;=0),"Enter positive amount",IF(E80="","Add receipt reference","OK")))))))</f>
        <v/>
      </c>
    </row>
    <row r="81" ht="25" customHeight="1">
      <c r="A81" s="14"/>
      <c r="B81" s="4"/>
      <c r="C81" s="14"/>
      <c r="D81" s="15"/>
      <c r="E81" s="14"/>
      <c r="F81" s="16" t="str">
        <f>IF(COUNTA(A81:E81)=0,"",IF(COUNTIF('Invoices'!$A$7:$A$306,A81)&lt;&gt;1,"Check invoice no.",IF(OR(NOT(ISNUMBER(B81)),B81&lt;1),"Check date",IF(B81&lt;SUMIF('Invoices'!$A$7:$A$306,A81,'Invoices'!$D$7:$D$306),"Before invoice date",IF(AND(C81&lt;&gt;"Payment",C81&lt;&gt;"Credit"),"Choose Payment or Credit",IF(OR(NOT(ISNUMBER(D81)),D81&lt;=0),"Enter positive amount",IF(E81="","Add receipt reference","OK")))))))</f>
        <v/>
      </c>
    </row>
    <row r="82" ht="25" customHeight="1">
      <c r="A82" s="14"/>
      <c r="B82" s="4"/>
      <c r="C82" s="14"/>
      <c r="D82" s="15"/>
      <c r="E82" s="14"/>
      <c r="F82" s="16" t="str">
        <f>IF(COUNTA(A82:E82)=0,"",IF(COUNTIF('Invoices'!$A$7:$A$306,A82)&lt;&gt;1,"Check invoice no.",IF(OR(NOT(ISNUMBER(B82)),B82&lt;1),"Check date",IF(B82&lt;SUMIF('Invoices'!$A$7:$A$306,A82,'Invoices'!$D$7:$D$306),"Before invoice date",IF(AND(C82&lt;&gt;"Payment",C82&lt;&gt;"Credit"),"Choose Payment or Credit",IF(OR(NOT(ISNUMBER(D82)),D82&lt;=0),"Enter positive amount",IF(E82="","Add receipt reference","OK")))))))</f>
        <v/>
      </c>
    </row>
    <row r="83" ht="25" customHeight="1">
      <c r="A83" s="14"/>
      <c r="B83" s="4"/>
      <c r="C83" s="14"/>
      <c r="D83" s="15"/>
      <c r="E83" s="14"/>
      <c r="F83" s="16" t="str">
        <f>IF(COUNTA(A83:E83)=0,"",IF(COUNTIF('Invoices'!$A$7:$A$306,A83)&lt;&gt;1,"Check invoice no.",IF(OR(NOT(ISNUMBER(B83)),B83&lt;1),"Check date",IF(B83&lt;SUMIF('Invoices'!$A$7:$A$306,A83,'Invoices'!$D$7:$D$306),"Before invoice date",IF(AND(C83&lt;&gt;"Payment",C83&lt;&gt;"Credit"),"Choose Payment or Credit",IF(OR(NOT(ISNUMBER(D83)),D83&lt;=0),"Enter positive amount",IF(E83="","Add receipt reference","OK")))))))</f>
        <v/>
      </c>
    </row>
    <row r="84" ht="25" customHeight="1">
      <c r="A84" s="14"/>
      <c r="B84" s="4"/>
      <c r="C84" s="14"/>
      <c r="D84" s="15"/>
      <c r="E84" s="14"/>
      <c r="F84" s="16" t="str">
        <f>IF(COUNTA(A84:E84)=0,"",IF(COUNTIF('Invoices'!$A$7:$A$306,A84)&lt;&gt;1,"Check invoice no.",IF(OR(NOT(ISNUMBER(B84)),B84&lt;1),"Check date",IF(B84&lt;SUMIF('Invoices'!$A$7:$A$306,A84,'Invoices'!$D$7:$D$306),"Before invoice date",IF(AND(C84&lt;&gt;"Payment",C84&lt;&gt;"Credit"),"Choose Payment or Credit",IF(OR(NOT(ISNUMBER(D84)),D84&lt;=0),"Enter positive amount",IF(E84="","Add receipt reference","OK")))))))</f>
        <v/>
      </c>
    </row>
    <row r="85" ht="25" customHeight="1">
      <c r="A85" s="14"/>
      <c r="B85" s="4"/>
      <c r="C85" s="14"/>
      <c r="D85" s="15"/>
      <c r="E85" s="14"/>
      <c r="F85" s="16" t="str">
        <f>IF(COUNTA(A85:E85)=0,"",IF(COUNTIF('Invoices'!$A$7:$A$306,A85)&lt;&gt;1,"Check invoice no.",IF(OR(NOT(ISNUMBER(B85)),B85&lt;1),"Check date",IF(B85&lt;SUMIF('Invoices'!$A$7:$A$306,A85,'Invoices'!$D$7:$D$306),"Before invoice date",IF(AND(C85&lt;&gt;"Payment",C85&lt;&gt;"Credit"),"Choose Payment or Credit",IF(OR(NOT(ISNUMBER(D85)),D85&lt;=0),"Enter positive amount",IF(E85="","Add receipt reference","OK")))))))</f>
        <v/>
      </c>
    </row>
    <row r="86" ht="25" customHeight="1">
      <c r="A86" s="14"/>
      <c r="B86" s="4"/>
      <c r="C86" s="14"/>
      <c r="D86" s="15"/>
      <c r="E86" s="14"/>
      <c r="F86" s="16" t="str">
        <f>IF(COUNTA(A86:E86)=0,"",IF(COUNTIF('Invoices'!$A$7:$A$306,A86)&lt;&gt;1,"Check invoice no.",IF(OR(NOT(ISNUMBER(B86)),B86&lt;1),"Check date",IF(B86&lt;SUMIF('Invoices'!$A$7:$A$306,A86,'Invoices'!$D$7:$D$306),"Before invoice date",IF(AND(C86&lt;&gt;"Payment",C86&lt;&gt;"Credit"),"Choose Payment or Credit",IF(OR(NOT(ISNUMBER(D86)),D86&lt;=0),"Enter positive amount",IF(E86="","Add receipt reference","OK")))))))</f>
        <v/>
      </c>
    </row>
    <row r="87" ht="25" customHeight="1">
      <c r="A87" s="14"/>
      <c r="B87" s="4"/>
      <c r="C87" s="14"/>
      <c r="D87" s="15"/>
      <c r="E87" s="14"/>
      <c r="F87" s="16" t="str">
        <f>IF(COUNTA(A87:E87)=0,"",IF(COUNTIF('Invoices'!$A$7:$A$306,A87)&lt;&gt;1,"Check invoice no.",IF(OR(NOT(ISNUMBER(B87)),B87&lt;1),"Check date",IF(B87&lt;SUMIF('Invoices'!$A$7:$A$306,A87,'Invoices'!$D$7:$D$306),"Before invoice date",IF(AND(C87&lt;&gt;"Payment",C87&lt;&gt;"Credit"),"Choose Payment or Credit",IF(OR(NOT(ISNUMBER(D87)),D87&lt;=0),"Enter positive amount",IF(E87="","Add receipt reference","OK")))))))</f>
        <v/>
      </c>
    </row>
    <row r="88" ht="25" customHeight="1">
      <c r="A88" s="14"/>
      <c r="B88" s="4"/>
      <c r="C88" s="14"/>
      <c r="D88" s="15"/>
      <c r="E88" s="14"/>
      <c r="F88" s="16" t="str">
        <f>IF(COUNTA(A88:E88)=0,"",IF(COUNTIF('Invoices'!$A$7:$A$306,A88)&lt;&gt;1,"Check invoice no.",IF(OR(NOT(ISNUMBER(B88)),B88&lt;1),"Check date",IF(B88&lt;SUMIF('Invoices'!$A$7:$A$306,A88,'Invoices'!$D$7:$D$306),"Before invoice date",IF(AND(C88&lt;&gt;"Payment",C88&lt;&gt;"Credit"),"Choose Payment or Credit",IF(OR(NOT(ISNUMBER(D88)),D88&lt;=0),"Enter positive amount",IF(E88="","Add receipt reference","OK")))))))</f>
        <v/>
      </c>
    </row>
    <row r="89" ht="25" customHeight="1">
      <c r="A89" s="14"/>
      <c r="B89" s="4"/>
      <c r="C89" s="14"/>
      <c r="D89" s="15"/>
      <c r="E89" s="14"/>
      <c r="F89" s="16" t="str">
        <f>IF(COUNTA(A89:E89)=0,"",IF(COUNTIF('Invoices'!$A$7:$A$306,A89)&lt;&gt;1,"Check invoice no.",IF(OR(NOT(ISNUMBER(B89)),B89&lt;1),"Check date",IF(B89&lt;SUMIF('Invoices'!$A$7:$A$306,A89,'Invoices'!$D$7:$D$306),"Before invoice date",IF(AND(C89&lt;&gt;"Payment",C89&lt;&gt;"Credit"),"Choose Payment or Credit",IF(OR(NOT(ISNUMBER(D89)),D89&lt;=0),"Enter positive amount",IF(E89="","Add receipt reference","OK")))))))</f>
        <v/>
      </c>
    </row>
    <row r="90" ht="25" customHeight="1">
      <c r="A90" s="14"/>
      <c r="B90" s="4"/>
      <c r="C90" s="14"/>
      <c r="D90" s="15"/>
      <c r="E90" s="14"/>
      <c r="F90" s="16" t="str">
        <f>IF(COUNTA(A90:E90)=0,"",IF(COUNTIF('Invoices'!$A$7:$A$306,A90)&lt;&gt;1,"Check invoice no.",IF(OR(NOT(ISNUMBER(B90)),B90&lt;1),"Check date",IF(B90&lt;SUMIF('Invoices'!$A$7:$A$306,A90,'Invoices'!$D$7:$D$306),"Before invoice date",IF(AND(C90&lt;&gt;"Payment",C90&lt;&gt;"Credit"),"Choose Payment or Credit",IF(OR(NOT(ISNUMBER(D90)),D90&lt;=0),"Enter positive amount",IF(E90="","Add receipt reference","OK")))))))</f>
        <v/>
      </c>
    </row>
    <row r="91" ht="25" customHeight="1">
      <c r="A91" s="14"/>
      <c r="B91" s="4"/>
      <c r="C91" s="14"/>
      <c r="D91" s="15"/>
      <c r="E91" s="14"/>
      <c r="F91" s="16" t="str">
        <f>IF(COUNTA(A91:E91)=0,"",IF(COUNTIF('Invoices'!$A$7:$A$306,A91)&lt;&gt;1,"Check invoice no.",IF(OR(NOT(ISNUMBER(B91)),B91&lt;1),"Check date",IF(B91&lt;SUMIF('Invoices'!$A$7:$A$306,A91,'Invoices'!$D$7:$D$306),"Before invoice date",IF(AND(C91&lt;&gt;"Payment",C91&lt;&gt;"Credit"),"Choose Payment or Credit",IF(OR(NOT(ISNUMBER(D91)),D91&lt;=0),"Enter positive amount",IF(E91="","Add receipt reference","OK")))))))</f>
        <v/>
      </c>
    </row>
    <row r="92" ht="25" customHeight="1">
      <c r="A92" s="14"/>
      <c r="B92" s="4"/>
      <c r="C92" s="14"/>
      <c r="D92" s="15"/>
      <c r="E92" s="14"/>
      <c r="F92" s="16" t="str">
        <f>IF(COUNTA(A92:E92)=0,"",IF(COUNTIF('Invoices'!$A$7:$A$306,A92)&lt;&gt;1,"Check invoice no.",IF(OR(NOT(ISNUMBER(B92)),B92&lt;1),"Check date",IF(B92&lt;SUMIF('Invoices'!$A$7:$A$306,A92,'Invoices'!$D$7:$D$306),"Before invoice date",IF(AND(C92&lt;&gt;"Payment",C92&lt;&gt;"Credit"),"Choose Payment or Credit",IF(OR(NOT(ISNUMBER(D92)),D92&lt;=0),"Enter positive amount",IF(E92="","Add receipt reference","OK")))))))</f>
        <v/>
      </c>
    </row>
    <row r="93" ht="25" customHeight="1">
      <c r="A93" s="14"/>
      <c r="B93" s="4"/>
      <c r="C93" s="14"/>
      <c r="D93" s="15"/>
      <c r="E93" s="14"/>
      <c r="F93" s="16" t="str">
        <f>IF(COUNTA(A93:E93)=0,"",IF(COUNTIF('Invoices'!$A$7:$A$306,A93)&lt;&gt;1,"Check invoice no.",IF(OR(NOT(ISNUMBER(B93)),B93&lt;1),"Check date",IF(B93&lt;SUMIF('Invoices'!$A$7:$A$306,A93,'Invoices'!$D$7:$D$306),"Before invoice date",IF(AND(C93&lt;&gt;"Payment",C93&lt;&gt;"Credit"),"Choose Payment or Credit",IF(OR(NOT(ISNUMBER(D93)),D93&lt;=0),"Enter positive amount",IF(E93="","Add receipt reference","OK")))))))</f>
        <v/>
      </c>
    </row>
    <row r="94" ht="25" customHeight="1">
      <c r="A94" s="14"/>
      <c r="B94" s="4"/>
      <c r="C94" s="14"/>
      <c r="D94" s="15"/>
      <c r="E94" s="14"/>
      <c r="F94" s="16" t="str">
        <f>IF(COUNTA(A94:E94)=0,"",IF(COUNTIF('Invoices'!$A$7:$A$306,A94)&lt;&gt;1,"Check invoice no.",IF(OR(NOT(ISNUMBER(B94)),B94&lt;1),"Check date",IF(B94&lt;SUMIF('Invoices'!$A$7:$A$306,A94,'Invoices'!$D$7:$D$306),"Before invoice date",IF(AND(C94&lt;&gt;"Payment",C94&lt;&gt;"Credit"),"Choose Payment or Credit",IF(OR(NOT(ISNUMBER(D94)),D94&lt;=0),"Enter positive amount",IF(E94="","Add receipt reference","OK")))))))</f>
        <v/>
      </c>
    </row>
    <row r="95" ht="25" customHeight="1">
      <c r="A95" s="14"/>
      <c r="B95" s="4"/>
      <c r="C95" s="14"/>
      <c r="D95" s="15"/>
      <c r="E95" s="14"/>
      <c r="F95" s="16" t="str">
        <f>IF(COUNTA(A95:E95)=0,"",IF(COUNTIF('Invoices'!$A$7:$A$306,A95)&lt;&gt;1,"Check invoice no.",IF(OR(NOT(ISNUMBER(B95)),B95&lt;1),"Check date",IF(B95&lt;SUMIF('Invoices'!$A$7:$A$306,A95,'Invoices'!$D$7:$D$306),"Before invoice date",IF(AND(C95&lt;&gt;"Payment",C95&lt;&gt;"Credit"),"Choose Payment or Credit",IF(OR(NOT(ISNUMBER(D95)),D95&lt;=0),"Enter positive amount",IF(E95="","Add receipt reference","OK")))))))</f>
        <v/>
      </c>
    </row>
    <row r="96" ht="25" customHeight="1">
      <c r="A96" s="14"/>
      <c r="B96" s="4"/>
      <c r="C96" s="14"/>
      <c r="D96" s="15"/>
      <c r="E96" s="14"/>
      <c r="F96" s="16" t="str">
        <f>IF(COUNTA(A96:E96)=0,"",IF(COUNTIF('Invoices'!$A$7:$A$306,A96)&lt;&gt;1,"Check invoice no.",IF(OR(NOT(ISNUMBER(B96)),B96&lt;1),"Check date",IF(B96&lt;SUMIF('Invoices'!$A$7:$A$306,A96,'Invoices'!$D$7:$D$306),"Before invoice date",IF(AND(C96&lt;&gt;"Payment",C96&lt;&gt;"Credit"),"Choose Payment or Credit",IF(OR(NOT(ISNUMBER(D96)),D96&lt;=0),"Enter positive amount",IF(E96="","Add receipt reference","OK")))))))</f>
        <v/>
      </c>
    </row>
    <row r="97" ht="25" customHeight="1">
      <c r="A97" s="14"/>
      <c r="B97" s="4"/>
      <c r="C97" s="14"/>
      <c r="D97" s="15"/>
      <c r="E97" s="14"/>
      <c r="F97" s="16" t="str">
        <f>IF(COUNTA(A97:E97)=0,"",IF(COUNTIF('Invoices'!$A$7:$A$306,A97)&lt;&gt;1,"Check invoice no.",IF(OR(NOT(ISNUMBER(B97)),B97&lt;1),"Check date",IF(B97&lt;SUMIF('Invoices'!$A$7:$A$306,A97,'Invoices'!$D$7:$D$306),"Before invoice date",IF(AND(C97&lt;&gt;"Payment",C97&lt;&gt;"Credit"),"Choose Payment or Credit",IF(OR(NOT(ISNUMBER(D97)),D97&lt;=0),"Enter positive amount",IF(E97="","Add receipt reference","OK")))))))</f>
        <v/>
      </c>
    </row>
    <row r="98" ht="25" customHeight="1">
      <c r="A98" s="14"/>
      <c r="B98" s="4"/>
      <c r="C98" s="14"/>
      <c r="D98" s="15"/>
      <c r="E98" s="14"/>
      <c r="F98" s="16" t="str">
        <f>IF(COUNTA(A98:E98)=0,"",IF(COUNTIF('Invoices'!$A$7:$A$306,A98)&lt;&gt;1,"Check invoice no.",IF(OR(NOT(ISNUMBER(B98)),B98&lt;1),"Check date",IF(B98&lt;SUMIF('Invoices'!$A$7:$A$306,A98,'Invoices'!$D$7:$D$306),"Before invoice date",IF(AND(C98&lt;&gt;"Payment",C98&lt;&gt;"Credit"),"Choose Payment or Credit",IF(OR(NOT(ISNUMBER(D98)),D98&lt;=0),"Enter positive amount",IF(E98="","Add receipt reference","OK")))))))</f>
        <v/>
      </c>
    </row>
    <row r="99" ht="25" customHeight="1">
      <c r="A99" s="14"/>
      <c r="B99" s="4"/>
      <c r="C99" s="14"/>
      <c r="D99" s="15"/>
      <c r="E99" s="14"/>
      <c r="F99" s="16" t="str">
        <f>IF(COUNTA(A99:E99)=0,"",IF(COUNTIF('Invoices'!$A$7:$A$306,A99)&lt;&gt;1,"Check invoice no.",IF(OR(NOT(ISNUMBER(B99)),B99&lt;1),"Check date",IF(B99&lt;SUMIF('Invoices'!$A$7:$A$306,A99,'Invoices'!$D$7:$D$306),"Before invoice date",IF(AND(C99&lt;&gt;"Payment",C99&lt;&gt;"Credit"),"Choose Payment or Credit",IF(OR(NOT(ISNUMBER(D99)),D99&lt;=0),"Enter positive amount",IF(E99="","Add receipt reference","OK")))))))</f>
        <v/>
      </c>
    </row>
    <row r="100" ht="25" customHeight="1">
      <c r="A100" s="14"/>
      <c r="B100" s="4"/>
      <c r="C100" s="14"/>
      <c r="D100" s="15"/>
      <c r="E100" s="14"/>
      <c r="F100" s="16" t="str">
        <f>IF(COUNTA(A100:E100)=0,"",IF(COUNTIF('Invoices'!$A$7:$A$306,A100)&lt;&gt;1,"Check invoice no.",IF(OR(NOT(ISNUMBER(B100)),B100&lt;1),"Check date",IF(B100&lt;SUMIF('Invoices'!$A$7:$A$306,A100,'Invoices'!$D$7:$D$306),"Before invoice date",IF(AND(C100&lt;&gt;"Payment",C100&lt;&gt;"Credit"),"Choose Payment or Credit",IF(OR(NOT(ISNUMBER(D100)),D100&lt;=0),"Enter positive amount",IF(E100="","Add receipt reference","OK")))))))</f>
        <v/>
      </c>
    </row>
    <row r="101" ht="25" customHeight="1">
      <c r="A101" s="14"/>
      <c r="B101" s="4"/>
      <c r="C101" s="14"/>
      <c r="D101" s="15"/>
      <c r="E101" s="14"/>
      <c r="F101" s="16" t="str">
        <f>IF(COUNTA(A101:E101)=0,"",IF(COUNTIF('Invoices'!$A$7:$A$306,A101)&lt;&gt;1,"Check invoice no.",IF(OR(NOT(ISNUMBER(B101)),B101&lt;1),"Check date",IF(B101&lt;SUMIF('Invoices'!$A$7:$A$306,A101,'Invoices'!$D$7:$D$306),"Before invoice date",IF(AND(C101&lt;&gt;"Payment",C101&lt;&gt;"Credit"),"Choose Payment or Credit",IF(OR(NOT(ISNUMBER(D101)),D101&lt;=0),"Enter positive amount",IF(E101="","Add receipt reference","OK")))))))</f>
        <v/>
      </c>
    </row>
    <row r="102" ht="25" customHeight="1">
      <c r="A102" s="14"/>
      <c r="B102" s="4"/>
      <c r="C102" s="14"/>
      <c r="D102" s="15"/>
      <c r="E102" s="14"/>
      <c r="F102" s="16" t="str">
        <f>IF(COUNTA(A102:E102)=0,"",IF(COUNTIF('Invoices'!$A$7:$A$306,A102)&lt;&gt;1,"Check invoice no.",IF(OR(NOT(ISNUMBER(B102)),B102&lt;1),"Check date",IF(B102&lt;SUMIF('Invoices'!$A$7:$A$306,A102,'Invoices'!$D$7:$D$306),"Before invoice date",IF(AND(C102&lt;&gt;"Payment",C102&lt;&gt;"Credit"),"Choose Payment or Credit",IF(OR(NOT(ISNUMBER(D102)),D102&lt;=0),"Enter positive amount",IF(E102="","Add receipt reference","OK")))))))</f>
        <v/>
      </c>
    </row>
    <row r="103" ht="25" customHeight="1">
      <c r="A103" s="14"/>
      <c r="B103" s="4"/>
      <c r="C103" s="14"/>
      <c r="D103" s="15"/>
      <c r="E103" s="14"/>
      <c r="F103" s="16" t="str">
        <f>IF(COUNTA(A103:E103)=0,"",IF(COUNTIF('Invoices'!$A$7:$A$306,A103)&lt;&gt;1,"Check invoice no.",IF(OR(NOT(ISNUMBER(B103)),B103&lt;1),"Check date",IF(B103&lt;SUMIF('Invoices'!$A$7:$A$306,A103,'Invoices'!$D$7:$D$306),"Before invoice date",IF(AND(C103&lt;&gt;"Payment",C103&lt;&gt;"Credit"),"Choose Payment or Credit",IF(OR(NOT(ISNUMBER(D103)),D103&lt;=0),"Enter positive amount",IF(E103="","Add receipt reference","OK")))))))</f>
        <v/>
      </c>
    </row>
    <row r="104" ht="25" customHeight="1">
      <c r="A104" s="14"/>
      <c r="B104" s="4"/>
      <c r="C104" s="14"/>
      <c r="D104" s="15"/>
      <c r="E104" s="14"/>
      <c r="F104" s="16" t="str">
        <f>IF(COUNTA(A104:E104)=0,"",IF(COUNTIF('Invoices'!$A$7:$A$306,A104)&lt;&gt;1,"Check invoice no.",IF(OR(NOT(ISNUMBER(B104)),B104&lt;1),"Check date",IF(B104&lt;SUMIF('Invoices'!$A$7:$A$306,A104,'Invoices'!$D$7:$D$306),"Before invoice date",IF(AND(C104&lt;&gt;"Payment",C104&lt;&gt;"Credit"),"Choose Payment or Credit",IF(OR(NOT(ISNUMBER(D104)),D104&lt;=0),"Enter positive amount",IF(E104="","Add receipt reference","OK")))))))</f>
        <v/>
      </c>
    </row>
    <row r="105" ht="25" customHeight="1">
      <c r="A105" s="14"/>
      <c r="B105" s="4"/>
      <c r="C105" s="14"/>
      <c r="D105" s="15"/>
      <c r="E105" s="14"/>
      <c r="F105" s="16" t="str">
        <f>IF(COUNTA(A105:E105)=0,"",IF(COUNTIF('Invoices'!$A$7:$A$306,A105)&lt;&gt;1,"Check invoice no.",IF(OR(NOT(ISNUMBER(B105)),B105&lt;1),"Check date",IF(B105&lt;SUMIF('Invoices'!$A$7:$A$306,A105,'Invoices'!$D$7:$D$306),"Before invoice date",IF(AND(C105&lt;&gt;"Payment",C105&lt;&gt;"Credit"),"Choose Payment or Credit",IF(OR(NOT(ISNUMBER(D105)),D105&lt;=0),"Enter positive amount",IF(E105="","Add receipt reference","OK")))))))</f>
        <v/>
      </c>
    </row>
    <row r="106" ht="25" customHeight="1">
      <c r="A106" s="14"/>
      <c r="B106" s="4"/>
      <c r="C106" s="14"/>
      <c r="D106" s="15"/>
      <c r="E106" s="14"/>
      <c r="F106" s="16" t="str">
        <f>IF(COUNTA(A106:E106)=0,"",IF(COUNTIF('Invoices'!$A$7:$A$306,A106)&lt;&gt;1,"Check invoice no.",IF(OR(NOT(ISNUMBER(B106)),B106&lt;1),"Check date",IF(B106&lt;SUMIF('Invoices'!$A$7:$A$306,A106,'Invoices'!$D$7:$D$306),"Before invoice date",IF(AND(C106&lt;&gt;"Payment",C106&lt;&gt;"Credit"),"Choose Payment or Credit",IF(OR(NOT(ISNUMBER(D106)),D106&lt;=0),"Enter positive amount",IF(E106="","Add receipt reference","OK")))))))</f>
        <v/>
      </c>
    </row>
    <row r="107" ht="25" customHeight="1">
      <c r="A107" s="14"/>
      <c r="B107" s="4"/>
      <c r="C107" s="14"/>
      <c r="D107" s="15"/>
      <c r="E107" s="14"/>
      <c r="F107" s="16" t="str">
        <f>IF(COUNTA(A107:E107)=0,"",IF(COUNTIF('Invoices'!$A$7:$A$306,A107)&lt;&gt;1,"Check invoice no.",IF(OR(NOT(ISNUMBER(B107)),B107&lt;1),"Check date",IF(B107&lt;SUMIF('Invoices'!$A$7:$A$306,A107,'Invoices'!$D$7:$D$306),"Before invoice date",IF(AND(C107&lt;&gt;"Payment",C107&lt;&gt;"Credit"),"Choose Payment or Credit",IF(OR(NOT(ISNUMBER(D107)),D107&lt;=0),"Enter positive amount",IF(E107="","Add receipt reference","OK")))))))</f>
        <v/>
      </c>
    </row>
    <row r="108" ht="25" customHeight="1">
      <c r="A108" s="14"/>
      <c r="B108" s="4"/>
      <c r="C108" s="14"/>
      <c r="D108" s="15"/>
      <c r="E108" s="14"/>
      <c r="F108" s="16" t="str">
        <f>IF(COUNTA(A108:E108)=0,"",IF(COUNTIF('Invoices'!$A$7:$A$306,A108)&lt;&gt;1,"Check invoice no.",IF(OR(NOT(ISNUMBER(B108)),B108&lt;1),"Check date",IF(B108&lt;SUMIF('Invoices'!$A$7:$A$306,A108,'Invoices'!$D$7:$D$306),"Before invoice date",IF(AND(C108&lt;&gt;"Payment",C108&lt;&gt;"Credit"),"Choose Payment or Credit",IF(OR(NOT(ISNUMBER(D108)),D108&lt;=0),"Enter positive amount",IF(E108="","Add receipt reference","OK")))))))</f>
        <v/>
      </c>
    </row>
    <row r="109" ht="25" customHeight="1">
      <c r="A109" s="14"/>
      <c r="B109" s="4"/>
      <c r="C109" s="14"/>
      <c r="D109" s="15"/>
      <c r="E109" s="14"/>
      <c r="F109" s="16" t="str">
        <f>IF(COUNTA(A109:E109)=0,"",IF(COUNTIF('Invoices'!$A$7:$A$306,A109)&lt;&gt;1,"Check invoice no.",IF(OR(NOT(ISNUMBER(B109)),B109&lt;1),"Check date",IF(B109&lt;SUMIF('Invoices'!$A$7:$A$306,A109,'Invoices'!$D$7:$D$306),"Before invoice date",IF(AND(C109&lt;&gt;"Payment",C109&lt;&gt;"Credit"),"Choose Payment or Credit",IF(OR(NOT(ISNUMBER(D109)),D109&lt;=0),"Enter positive amount",IF(E109="","Add receipt reference","OK")))))))</f>
        <v/>
      </c>
    </row>
    <row r="110" ht="25" customHeight="1">
      <c r="A110" s="14"/>
      <c r="B110" s="4"/>
      <c r="C110" s="14"/>
      <c r="D110" s="15"/>
      <c r="E110" s="14"/>
      <c r="F110" s="16" t="str">
        <f>IF(COUNTA(A110:E110)=0,"",IF(COUNTIF('Invoices'!$A$7:$A$306,A110)&lt;&gt;1,"Check invoice no.",IF(OR(NOT(ISNUMBER(B110)),B110&lt;1),"Check date",IF(B110&lt;SUMIF('Invoices'!$A$7:$A$306,A110,'Invoices'!$D$7:$D$306),"Before invoice date",IF(AND(C110&lt;&gt;"Payment",C110&lt;&gt;"Credit"),"Choose Payment or Credit",IF(OR(NOT(ISNUMBER(D110)),D110&lt;=0),"Enter positive amount",IF(E110="","Add receipt reference","OK")))))))</f>
        <v/>
      </c>
    </row>
    <row r="111" ht="25" customHeight="1">
      <c r="A111" s="14"/>
      <c r="B111" s="4"/>
      <c r="C111" s="14"/>
      <c r="D111" s="15"/>
      <c r="E111" s="14"/>
      <c r="F111" s="16" t="str">
        <f>IF(COUNTA(A111:E111)=0,"",IF(COUNTIF('Invoices'!$A$7:$A$306,A111)&lt;&gt;1,"Check invoice no.",IF(OR(NOT(ISNUMBER(B111)),B111&lt;1),"Check date",IF(B111&lt;SUMIF('Invoices'!$A$7:$A$306,A111,'Invoices'!$D$7:$D$306),"Before invoice date",IF(AND(C111&lt;&gt;"Payment",C111&lt;&gt;"Credit"),"Choose Payment or Credit",IF(OR(NOT(ISNUMBER(D111)),D111&lt;=0),"Enter positive amount",IF(E111="","Add receipt reference","OK")))))))</f>
        <v/>
      </c>
    </row>
    <row r="112" ht="25" customHeight="1">
      <c r="A112" s="14"/>
      <c r="B112" s="4"/>
      <c r="C112" s="14"/>
      <c r="D112" s="15"/>
      <c r="E112" s="14"/>
      <c r="F112" s="16" t="str">
        <f>IF(COUNTA(A112:E112)=0,"",IF(COUNTIF('Invoices'!$A$7:$A$306,A112)&lt;&gt;1,"Check invoice no.",IF(OR(NOT(ISNUMBER(B112)),B112&lt;1),"Check date",IF(B112&lt;SUMIF('Invoices'!$A$7:$A$306,A112,'Invoices'!$D$7:$D$306),"Before invoice date",IF(AND(C112&lt;&gt;"Payment",C112&lt;&gt;"Credit"),"Choose Payment or Credit",IF(OR(NOT(ISNUMBER(D112)),D112&lt;=0),"Enter positive amount",IF(E112="","Add receipt reference","OK")))))))</f>
        <v/>
      </c>
    </row>
    <row r="113" ht="25" customHeight="1">
      <c r="A113" s="14"/>
      <c r="B113" s="4"/>
      <c r="C113" s="14"/>
      <c r="D113" s="15"/>
      <c r="E113" s="14"/>
      <c r="F113" s="16" t="str">
        <f>IF(COUNTA(A113:E113)=0,"",IF(COUNTIF('Invoices'!$A$7:$A$306,A113)&lt;&gt;1,"Check invoice no.",IF(OR(NOT(ISNUMBER(B113)),B113&lt;1),"Check date",IF(B113&lt;SUMIF('Invoices'!$A$7:$A$306,A113,'Invoices'!$D$7:$D$306),"Before invoice date",IF(AND(C113&lt;&gt;"Payment",C113&lt;&gt;"Credit"),"Choose Payment or Credit",IF(OR(NOT(ISNUMBER(D113)),D113&lt;=0),"Enter positive amount",IF(E113="","Add receipt reference","OK")))))))</f>
        <v/>
      </c>
    </row>
    <row r="114" ht="25" customHeight="1">
      <c r="A114" s="14"/>
      <c r="B114" s="4"/>
      <c r="C114" s="14"/>
      <c r="D114" s="15"/>
      <c r="E114" s="14"/>
      <c r="F114" s="16" t="str">
        <f>IF(COUNTA(A114:E114)=0,"",IF(COUNTIF('Invoices'!$A$7:$A$306,A114)&lt;&gt;1,"Check invoice no.",IF(OR(NOT(ISNUMBER(B114)),B114&lt;1),"Check date",IF(B114&lt;SUMIF('Invoices'!$A$7:$A$306,A114,'Invoices'!$D$7:$D$306),"Before invoice date",IF(AND(C114&lt;&gt;"Payment",C114&lt;&gt;"Credit"),"Choose Payment or Credit",IF(OR(NOT(ISNUMBER(D114)),D114&lt;=0),"Enter positive amount",IF(E114="","Add receipt reference","OK")))))))</f>
        <v/>
      </c>
    </row>
    <row r="115" ht="25" customHeight="1">
      <c r="A115" s="14"/>
      <c r="B115" s="4"/>
      <c r="C115" s="14"/>
      <c r="D115" s="15"/>
      <c r="E115" s="14"/>
      <c r="F115" s="16" t="str">
        <f>IF(COUNTA(A115:E115)=0,"",IF(COUNTIF('Invoices'!$A$7:$A$306,A115)&lt;&gt;1,"Check invoice no.",IF(OR(NOT(ISNUMBER(B115)),B115&lt;1),"Check date",IF(B115&lt;SUMIF('Invoices'!$A$7:$A$306,A115,'Invoices'!$D$7:$D$306),"Before invoice date",IF(AND(C115&lt;&gt;"Payment",C115&lt;&gt;"Credit"),"Choose Payment or Credit",IF(OR(NOT(ISNUMBER(D115)),D115&lt;=0),"Enter positive amount",IF(E115="","Add receipt reference","OK")))))))</f>
        <v/>
      </c>
    </row>
    <row r="116" ht="25" customHeight="1">
      <c r="A116" s="14"/>
      <c r="B116" s="4"/>
      <c r="C116" s="14"/>
      <c r="D116" s="15"/>
      <c r="E116" s="14"/>
      <c r="F116" s="16" t="str">
        <f>IF(COUNTA(A116:E116)=0,"",IF(COUNTIF('Invoices'!$A$7:$A$306,A116)&lt;&gt;1,"Check invoice no.",IF(OR(NOT(ISNUMBER(B116)),B116&lt;1),"Check date",IF(B116&lt;SUMIF('Invoices'!$A$7:$A$306,A116,'Invoices'!$D$7:$D$306),"Before invoice date",IF(AND(C116&lt;&gt;"Payment",C116&lt;&gt;"Credit"),"Choose Payment or Credit",IF(OR(NOT(ISNUMBER(D116)),D116&lt;=0),"Enter positive amount",IF(E116="","Add receipt reference","OK")))))))</f>
        <v/>
      </c>
    </row>
    <row r="117" ht="25" customHeight="1">
      <c r="A117" s="14"/>
      <c r="B117" s="4"/>
      <c r="C117" s="14"/>
      <c r="D117" s="15"/>
      <c r="E117" s="14"/>
      <c r="F117" s="16" t="str">
        <f>IF(COUNTA(A117:E117)=0,"",IF(COUNTIF('Invoices'!$A$7:$A$306,A117)&lt;&gt;1,"Check invoice no.",IF(OR(NOT(ISNUMBER(B117)),B117&lt;1),"Check date",IF(B117&lt;SUMIF('Invoices'!$A$7:$A$306,A117,'Invoices'!$D$7:$D$306),"Before invoice date",IF(AND(C117&lt;&gt;"Payment",C117&lt;&gt;"Credit"),"Choose Payment or Credit",IF(OR(NOT(ISNUMBER(D117)),D117&lt;=0),"Enter positive amount",IF(E117="","Add receipt reference","OK")))))))</f>
        <v/>
      </c>
    </row>
    <row r="118" ht="25" customHeight="1">
      <c r="A118" s="14"/>
      <c r="B118" s="4"/>
      <c r="C118" s="14"/>
      <c r="D118" s="15"/>
      <c r="E118" s="14"/>
      <c r="F118" s="16" t="str">
        <f>IF(COUNTA(A118:E118)=0,"",IF(COUNTIF('Invoices'!$A$7:$A$306,A118)&lt;&gt;1,"Check invoice no.",IF(OR(NOT(ISNUMBER(B118)),B118&lt;1),"Check date",IF(B118&lt;SUMIF('Invoices'!$A$7:$A$306,A118,'Invoices'!$D$7:$D$306),"Before invoice date",IF(AND(C118&lt;&gt;"Payment",C118&lt;&gt;"Credit"),"Choose Payment or Credit",IF(OR(NOT(ISNUMBER(D118)),D118&lt;=0),"Enter positive amount",IF(E118="","Add receipt reference","OK")))))))</f>
        <v/>
      </c>
    </row>
    <row r="119" ht="25" customHeight="1">
      <c r="A119" s="14"/>
      <c r="B119" s="4"/>
      <c r="C119" s="14"/>
      <c r="D119" s="15"/>
      <c r="E119" s="14"/>
      <c r="F119" s="16" t="str">
        <f>IF(COUNTA(A119:E119)=0,"",IF(COUNTIF('Invoices'!$A$7:$A$306,A119)&lt;&gt;1,"Check invoice no.",IF(OR(NOT(ISNUMBER(B119)),B119&lt;1),"Check date",IF(B119&lt;SUMIF('Invoices'!$A$7:$A$306,A119,'Invoices'!$D$7:$D$306),"Before invoice date",IF(AND(C119&lt;&gt;"Payment",C119&lt;&gt;"Credit"),"Choose Payment or Credit",IF(OR(NOT(ISNUMBER(D119)),D119&lt;=0),"Enter positive amount",IF(E119="","Add receipt reference","OK")))))))</f>
        <v/>
      </c>
    </row>
    <row r="120" ht="25" customHeight="1">
      <c r="A120" s="14"/>
      <c r="B120" s="4"/>
      <c r="C120" s="14"/>
      <c r="D120" s="15"/>
      <c r="E120" s="14"/>
      <c r="F120" s="16" t="str">
        <f>IF(COUNTA(A120:E120)=0,"",IF(COUNTIF('Invoices'!$A$7:$A$306,A120)&lt;&gt;1,"Check invoice no.",IF(OR(NOT(ISNUMBER(B120)),B120&lt;1),"Check date",IF(B120&lt;SUMIF('Invoices'!$A$7:$A$306,A120,'Invoices'!$D$7:$D$306),"Before invoice date",IF(AND(C120&lt;&gt;"Payment",C120&lt;&gt;"Credit"),"Choose Payment or Credit",IF(OR(NOT(ISNUMBER(D120)),D120&lt;=0),"Enter positive amount",IF(E120="","Add receipt reference","OK")))))))</f>
        <v/>
      </c>
    </row>
    <row r="121" ht="25" customHeight="1">
      <c r="A121" s="14"/>
      <c r="B121" s="4"/>
      <c r="C121" s="14"/>
      <c r="D121" s="15"/>
      <c r="E121" s="14"/>
      <c r="F121" s="16" t="str">
        <f>IF(COUNTA(A121:E121)=0,"",IF(COUNTIF('Invoices'!$A$7:$A$306,A121)&lt;&gt;1,"Check invoice no.",IF(OR(NOT(ISNUMBER(B121)),B121&lt;1),"Check date",IF(B121&lt;SUMIF('Invoices'!$A$7:$A$306,A121,'Invoices'!$D$7:$D$306),"Before invoice date",IF(AND(C121&lt;&gt;"Payment",C121&lt;&gt;"Credit"),"Choose Payment or Credit",IF(OR(NOT(ISNUMBER(D121)),D121&lt;=0),"Enter positive amount",IF(E121="","Add receipt reference","OK")))))))</f>
        <v/>
      </c>
    </row>
    <row r="122" ht="25" customHeight="1">
      <c r="A122" s="14"/>
      <c r="B122" s="4"/>
      <c r="C122" s="14"/>
      <c r="D122" s="15"/>
      <c r="E122" s="14"/>
      <c r="F122" s="16" t="str">
        <f>IF(COUNTA(A122:E122)=0,"",IF(COUNTIF('Invoices'!$A$7:$A$306,A122)&lt;&gt;1,"Check invoice no.",IF(OR(NOT(ISNUMBER(B122)),B122&lt;1),"Check date",IF(B122&lt;SUMIF('Invoices'!$A$7:$A$306,A122,'Invoices'!$D$7:$D$306),"Before invoice date",IF(AND(C122&lt;&gt;"Payment",C122&lt;&gt;"Credit"),"Choose Payment or Credit",IF(OR(NOT(ISNUMBER(D122)),D122&lt;=0),"Enter positive amount",IF(E122="","Add receipt reference","OK")))))))</f>
        <v/>
      </c>
    </row>
    <row r="123" ht="25" customHeight="1">
      <c r="A123" s="14"/>
      <c r="B123" s="4"/>
      <c r="C123" s="14"/>
      <c r="D123" s="15"/>
      <c r="E123" s="14"/>
      <c r="F123" s="16" t="str">
        <f>IF(COUNTA(A123:E123)=0,"",IF(COUNTIF('Invoices'!$A$7:$A$306,A123)&lt;&gt;1,"Check invoice no.",IF(OR(NOT(ISNUMBER(B123)),B123&lt;1),"Check date",IF(B123&lt;SUMIF('Invoices'!$A$7:$A$306,A123,'Invoices'!$D$7:$D$306),"Before invoice date",IF(AND(C123&lt;&gt;"Payment",C123&lt;&gt;"Credit"),"Choose Payment or Credit",IF(OR(NOT(ISNUMBER(D123)),D123&lt;=0),"Enter positive amount",IF(E123="","Add receipt reference","OK")))))))</f>
        <v/>
      </c>
    </row>
    <row r="124" ht="25" customHeight="1">
      <c r="A124" s="14"/>
      <c r="B124" s="4"/>
      <c r="C124" s="14"/>
      <c r="D124" s="15"/>
      <c r="E124" s="14"/>
      <c r="F124" s="16" t="str">
        <f>IF(COUNTA(A124:E124)=0,"",IF(COUNTIF('Invoices'!$A$7:$A$306,A124)&lt;&gt;1,"Check invoice no.",IF(OR(NOT(ISNUMBER(B124)),B124&lt;1),"Check date",IF(B124&lt;SUMIF('Invoices'!$A$7:$A$306,A124,'Invoices'!$D$7:$D$306),"Before invoice date",IF(AND(C124&lt;&gt;"Payment",C124&lt;&gt;"Credit"),"Choose Payment or Credit",IF(OR(NOT(ISNUMBER(D124)),D124&lt;=0),"Enter positive amount",IF(E124="","Add receipt reference","OK")))))))</f>
        <v/>
      </c>
    </row>
    <row r="125" ht="25" customHeight="1">
      <c r="A125" s="14"/>
      <c r="B125" s="4"/>
      <c r="C125" s="14"/>
      <c r="D125" s="15"/>
      <c r="E125" s="14"/>
      <c r="F125" s="16" t="str">
        <f>IF(COUNTA(A125:E125)=0,"",IF(COUNTIF('Invoices'!$A$7:$A$306,A125)&lt;&gt;1,"Check invoice no.",IF(OR(NOT(ISNUMBER(B125)),B125&lt;1),"Check date",IF(B125&lt;SUMIF('Invoices'!$A$7:$A$306,A125,'Invoices'!$D$7:$D$306),"Before invoice date",IF(AND(C125&lt;&gt;"Payment",C125&lt;&gt;"Credit"),"Choose Payment or Credit",IF(OR(NOT(ISNUMBER(D125)),D125&lt;=0),"Enter positive amount",IF(E125="","Add receipt reference","OK")))))))</f>
        <v/>
      </c>
    </row>
    <row r="126" ht="25" customHeight="1">
      <c r="A126" s="14"/>
      <c r="B126" s="4"/>
      <c r="C126" s="14"/>
      <c r="D126" s="15"/>
      <c r="E126" s="14"/>
      <c r="F126" s="16" t="str">
        <f>IF(COUNTA(A126:E126)=0,"",IF(COUNTIF('Invoices'!$A$7:$A$306,A126)&lt;&gt;1,"Check invoice no.",IF(OR(NOT(ISNUMBER(B126)),B126&lt;1),"Check date",IF(B126&lt;SUMIF('Invoices'!$A$7:$A$306,A126,'Invoices'!$D$7:$D$306),"Before invoice date",IF(AND(C126&lt;&gt;"Payment",C126&lt;&gt;"Credit"),"Choose Payment or Credit",IF(OR(NOT(ISNUMBER(D126)),D126&lt;=0),"Enter positive amount",IF(E126="","Add receipt reference","OK")))))))</f>
        <v/>
      </c>
    </row>
    <row r="127" ht="25" customHeight="1">
      <c r="A127" s="14"/>
      <c r="B127" s="4"/>
      <c r="C127" s="14"/>
      <c r="D127" s="15"/>
      <c r="E127" s="14"/>
      <c r="F127" s="16" t="str">
        <f>IF(COUNTA(A127:E127)=0,"",IF(COUNTIF('Invoices'!$A$7:$A$306,A127)&lt;&gt;1,"Check invoice no.",IF(OR(NOT(ISNUMBER(B127)),B127&lt;1),"Check date",IF(B127&lt;SUMIF('Invoices'!$A$7:$A$306,A127,'Invoices'!$D$7:$D$306),"Before invoice date",IF(AND(C127&lt;&gt;"Payment",C127&lt;&gt;"Credit"),"Choose Payment or Credit",IF(OR(NOT(ISNUMBER(D127)),D127&lt;=0),"Enter positive amount",IF(E127="","Add receipt reference","OK")))))))</f>
        <v/>
      </c>
    </row>
    <row r="128" ht="25" customHeight="1">
      <c r="A128" s="14"/>
      <c r="B128" s="4"/>
      <c r="C128" s="14"/>
      <c r="D128" s="15"/>
      <c r="E128" s="14"/>
      <c r="F128" s="16" t="str">
        <f>IF(COUNTA(A128:E128)=0,"",IF(COUNTIF('Invoices'!$A$7:$A$306,A128)&lt;&gt;1,"Check invoice no.",IF(OR(NOT(ISNUMBER(B128)),B128&lt;1),"Check date",IF(B128&lt;SUMIF('Invoices'!$A$7:$A$306,A128,'Invoices'!$D$7:$D$306),"Before invoice date",IF(AND(C128&lt;&gt;"Payment",C128&lt;&gt;"Credit"),"Choose Payment or Credit",IF(OR(NOT(ISNUMBER(D128)),D128&lt;=0),"Enter positive amount",IF(E128="","Add receipt reference","OK")))))))</f>
        <v/>
      </c>
    </row>
    <row r="129" ht="25" customHeight="1">
      <c r="A129" s="14"/>
      <c r="B129" s="4"/>
      <c r="C129" s="14"/>
      <c r="D129" s="15"/>
      <c r="E129" s="14"/>
      <c r="F129" s="16" t="str">
        <f>IF(COUNTA(A129:E129)=0,"",IF(COUNTIF('Invoices'!$A$7:$A$306,A129)&lt;&gt;1,"Check invoice no.",IF(OR(NOT(ISNUMBER(B129)),B129&lt;1),"Check date",IF(B129&lt;SUMIF('Invoices'!$A$7:$A$306,A129,'Invoices'!$D$7:$D$306),"Before invoice date",IF(AND(C129&lt;&gt;"Payment",C129&lt;&gt;"Credit"),"Choose Payment or Credit",IF(OR(NOT(ISNUMBER(D129)),D129&lt;=0),"Enter positive amount",IF(E129="","Add receipt reference","OK")))))))</f>
        <v/>
      </c>
    </row>
    <row r="130" ht="25" customHeight="1">
      <c r="A130" s="14"/>
      <c r="B130" s="4"/>
      <c r="C130" s="14"/>
      <c r="D130" s="15"/>
      <c r="E130" s="14"/>
      <c r="F130" s="16" t="str">
        <f>IF(COUNTA(A130:E130)=0,"",IF(COUNTIF('Invoices'!$A$7:$A$306,A130)&lt;&gt;1,"Check invoice no.",IF(OR(NOT(ISNUMBER(B130)),B130&lt;1),"Check date",IF(B130&lt;SUMIF('Invoices'!$A$7:$A$306,A130,'Invoices'!$D$7:$D$306),"Before invoice date",IF(AND(C130&lt;&gt;"Payment",C130&lt;&gt;"Credit"),"Choose Payment or Credit",IF(OR(NOT(ISNUMBER(D130)),D130&lt;=0),"Enter positive amount",IF(E130="","Add receipt reference","OK")))))))</f>
        <v/>
      </c>
    </row>
    <row r="131" ht="25" customHeight="1">
      <c r="A131" s="14"/>
      <c r="B131" s="4"/>
      <c r="C131" s="14"/>
      <c r="D131" s="15"/>
      <c r="E131" s="14"/>
      <c r="F131" s="16" t="str">
        <f>IF(COUNTA(A131:E131)=0,"",IF(COUNTIF('Invoices'!$A$7:$A$306,A131)&lt;&gt;1,"Check invoice no.",IF(OR(NOT(ISNUMBER(B131)),B131&lt;1),"Check date",IF(B131&lt;SUMIF('Invoices'!$A$7:$A$306,A131,'Invoices'!$D$7:$D$306),"Before invoice date",IF(AND(C131&lt;&gt;"Payment",C131&lt;&gt;"Credit"),"Choose Payment or Credit",IF(OR(NOT(ISNUMBER(D131)),D131&lt;=0),"Enter positive amount",IF(E131="","Add receipt reference","OK")))))))</f>
        <v/>
      </c>
    </row>
    <row r="132" ht="25" customHeight="1">
      <c r="A132" s="14"/>
      <c r="B132" s="4"/>
      <c r="C132" s="14"/>
      <c r="D132" s="15"/>
      <c r="E132" s="14"/>
      <c r="F132" s="16" t="str">
        <f>IF(COUNTA(A132:E132)=0,"",IF(COUNTIF('Invoices'!$A$7:$A$306,A132)&lt;&gt;1,"Check invoice no.",IF(OR(NOT(ISNUMBER(B132)),B132&lt;1),"Check date",IF(B132&lt;SUMIF('Invoices'!$A$7:$A$306,A132,'Invoices'!$D$7:$D$306),"Before invoice date",IF(AND(C132&lt;&gt;"Payment",C132&lt;&gt;"Credit"),"Choose Payment or Credit",IF(OR(NOT(ISNUMBER(D132)),D132&lt;=0),"Enter positive amount",IF(E132="","Add receipt reference","OK")))))))</f>
        <v/>
      </c>
    </row>
    <row r="133" ht="25" customHeight="1">
      <c r="A133" s="14"/>
      <c r="B133" s="4"/>
      <c r="C133" s="14"/>
      <c r="D133" s="15"/>
      <c r="E133" s="14"/>
      <c r="F133" s="16" t="str">
        <f>IF(COUNTA(A133:E133)=0,"",IF(COUNTIF('Invoices'!$A$7:$A$306,A133)&lt;&gt;1,"Check invoice no.",IF(OR(NOT(ISNUMBER(B133)),B133&lt;1),"Check date",IF(B133&lt;SUMIF('Invoices'!$A$7:$A$306,A133,'Invoices'!$D$7:$D$306),"Before invoice date",IF(AND(C133&lt;&gt;"Payment",C133&lt;&gt;"Credit"),"Choose Payment or Credit",IF(OR(NOT(ISNUMBER(D133)),D133&lt;=0),"Enter positive amount",IF(E133="","Add receipt reference","OK")))))))</f>
        <v/>
      </c>
    </row>
    <row r="134" ht="25" customHeight="1">
      <c r="A134" s="14"/>
      <c r="B134" s="4"/>
      <c r="C134" s="14"/>
      <c r="D134" s="15"/>
      <c r="E134" s="14"/>
      <c r="F134" s="16" t="str">
        <f>IF(COUNTA(A134:E134)=0,"",IF(COUNTIF('Invoices'!$A$7:$A$306,A134)&lt;&gt;1,"Check invoice no.",IF(OR(NOT(ISNUMBER(B134)),B134&lt;1),"Check date",IF(B134&lt;SUMIF('Invoices'!$A$7:$A$306,A134,'Invoices'!$D$7:$D$306),"Before invoice date",IF(AND(C134&lt;&gt;"Payment",C134&lt;&gt;"Credit"),"Choose Payment or Credit",IF(OR(NOT(ISNUMBER(D134)),D134&lt;=0),"Enter positive amount",IF(E134="","Add receipt reference","OK")))))))</f>
        <v/>
      </c>
    </row>
    <row r="135" ht="25" customHeight="1">
      <c r="A135" s="14"/>
      <c r="B135" s="4"/>
      <c r="C135" s="14"/>
      <c r="D135" s="15"/>
      <c r="E135" s="14"/>
      <c r="F135" s="16" t="str">
        <f>IF(COUNTA(A135:E135)=0,"",IF(COUNTIF('Invoices'!$A$7:$A$306,A135)&lt;&gt;1,"Check invoice no.",IF(OR(NOT(ISNUMBER(B135)),B135&lt;1),"Check date",IF(B135&lt;SUMIF('Invoices'!$A$7:$A$306,A135,'Invoices'!$D$7:$D$306),"Before invoice date",IF(AND(C135&lt;&gt;"Payment",C135&lt;&gt;"Credit"),"Choose Payment or Credit",IF(OR(NOT(ISNUMBER(D135)),D135&lt;=0),"Enter positive amount",IF(E135="","Add receipt reference","OK")))))))</f>
        <v/>
      </c>
    </row>
    <row r="136" ht="25" customHeight="1">
      <c r="A136" s="14"/>
      <c r="B136" s="4"/>
      <c r="C136" s="14"/>
      <c r="D136" s="15"/>
      <c r="E136" s="14"/>
      <c r="F136" s="16" t="str">
        <f>IF(COUNTA(A136:E136)=0,"",IF(COUNTIF('Invoices'!$A$7:$A$306,A136)&lt;&gt;1,"Check invoice no.",IF(OR(NOT(ISNUMBER(B136)),B136&lt;1),"Check date",IF(B136&lt;SUMIF('Invoices'!$A$7:$A$306,A136,'Invoices'!$D$7:$D$306),"Before invoice date",IF(AND(C136&lt;&gt;"Payment",C136&lt;&gt;"Credit"),"Choose Payment or Credit",IF(OR(NOT(ISNUMBER(D136)),D136&lt;=0),"Enter positive amount",IF(E136="","Add receipt reference","OK")))))))</f>
        <v/>
      </c>
    </row>
    <row r="137" ht="25" customHeight="1">
      <c r="A137" s="14"/>
      <c r="B137" s="4"/>
      <c r="C137" s="14"/>
      <c r="D137" s="15"/>
      <c r="E137" s="14"/>
      <c r="F137" s="16" t="str">
        <f>IF(COUNTA(A137:E137)=0,"",IF(COUNTIF('Invoices'!$A$7:$A$306,A137)&lt;&gt;1,"Check invoice no.",IF(OR(NOT(ISNUMBER(B137)),B137&lt;1),"Check date",IF(B137&lt;SUMIF('Invoices'!$A$7:$A$306,A137,'Invoices'!$D$7:$D$306),"Before invoice date",IF(AND(C137&lt;&gt;"Payment",C137&lt;&gt;"Credit"),"Choose Payment or Credit",IF(OR(NOT(ISNUMBER(D137)),D137&lt;=0),"Enter positive amount",IF(E137="","Add receipt reference","OK")))))))</f>
        <v/>
      </c>
    </row>
    <row r="138" ht="25" customHeight="1">
      <c r="A138" s="14"/>
      <c r="B138" s="4"/>
      <c r="C138" s="14"/>
      <c r="D138" s="15"/>
      <c r="E138" s="14"/>
      <c r="F138" s="16" t="str">
        <f>IF(COUNTA(A138:E138)=0,"",IF(COUNTIF('Invoices'!$A$7:$A$306,A138)&lt;&gt;1,"Check invoice no.",IF(OR(NOT(ISNUMBER(B138)),B138&lt;1),"Check date",IF(B138&lt;SUMIF('Invoices'!$A$7:$A$306,A138,'Invoices'!$D$7:$D$306),"Before invoice date",IF(AND(C138&lt;&gt;"Payment",C138&lt;&gt;"Credit"),"Choose Payment or Credit",IF(OR(NOT(ISNUMBER(D138)),D138&lt;=0),"Enter positive amount",IF(E138="","Add receipt reference","OK")))))))</f>
        <v/>
      </c>
    </row>
    <row r="139" ht="25" customHeight="1">
      <c r="A139" s="14"/>
      <c r="B139" s="4"/>
      <c r="C139" s="14"/>
      <c r="D139" s="15"/>
      <c r="E139" s="14"/>
      <c r="F139" s="16" t="str">
        <f>IF(COUNTA(A139:E139)=0,"",IF(COUNTIF('Invoices'!$A$7:$A$306,A139)&lt;&gt;1,"Check invoice no.",IF(OR(NOT(ISNUMBER(B139)),B139&lt;1),"Check date",IF(B139&lt;SUMIF('Invoices'!$A$7:$A$306,A139,'Invoices'!$D$7:$D$306),"Before invoice date",IF(AND(C139&lt;&gt;"Payment",C139&lt;&gt;"Credit"),"Choose Payment or Credit",IF(OR(NOT(ISNUMBER(D139)),D139&lt;=0),"Enter positive amount",IF(E139="","Add receipt reference","OK")))))))</f>
        <v/>
      </c>
    </row>
    <row r="140" ht="25" customHeight="1">
      <c r="A140" s="14"/>
      <c r="B140" s="4"/>
      <c r="C140" s="14"/>
      <c r="D140" s="15"/>
      <c r="E140" s="14"/>
      <c r="F140" s="16" t="str">
        <f>IF(COUNTA(A140:E140)=0,"",IF(COUNTIF('Invoices'!$A$7:$A$306,A140)&lt;&gt;1,"Check invoice no.",IF(OR(NOT(ISNUMBER(B140)),B140&lt;1),"Check date",IF(B140&lt;SUMIF('Invoices'!$A$7:$A$306,A140,'Invoices'!$D$7:$D$306),"Before invoice date",IF(AND(C140&lt;&gt;"Payment",C140&lt;&gt;"Credit"),"Choose Payment or Credit",IF(OR(NOT(ISNUMBER(D140)),D140&lt;=0),"Enter positive amount",IF(E140="","Add receipt reference","OK")))))))</f>
        <v/>
      </c>
    </row>
    <row r="141" ht="25" customHeight="1">
      <c r="A141" s="14"/>
      <c r="B141" s="4"/>
      <c r="C141" s="14"/>
      <c r="D141" s="15"/>
      <c r="E141" s="14"/>
      <c r="F141" s="16" t="str">
        <f>IF(COUNTA(A141:E141)=0,"",IF(COUNTIF('Invoices'!$A$7:$A$306,A141)&lt;&gt;1,"Check invoice no.",IF(OR(NOT(ISNUMBER(B141)),B141&lt;1),"Check date",IF(B141&lt;SUMIF('Invoices'!$A$7:$A$306,A141,'Invoices'!$D$7:$D$306),"Before invoice date",IF(AND(C141&lt;&gt;"Payment",C141&lt;&gt;"Credit"),"Choose Payment or Credit",IF(OR(NOT(ISNUMBER(D141)),D141&lt;=0),"Enter positive amount",IF(E141="","Add receipt reference","OK")))))))</f>
        <v/>
      </c>
    </row>
    <row r="142" ht="25" customHeight="1">
      <c r="A142" s="14"/>
      <c r="B142" s="4"/>
      <c r="C142" s="14"/>
      <c r="D142" s="15"/>
      <c r="E142" s="14"/>
      <c r="F142" s="16" t="str">
        <f>IF(COUNTA(A142:E142)=0,"",IF(COUNTIF('Invoices'!$A$7:$A$306,A142)&lt;&gt;1,"Check invoice no.",IF(OR(NOT(ISNUMBER(B142)),B142&lt;1),"Check date",IF(B142&lt;SUMIF('Invoices'!$A$7:$A$306,A142,'Invoices'!$D$7:$D$306),"Before invoice date",IF(AND(C142&lt;&gt;"Payment",C142&lt;&gt;"Credit"),"Choose Payment or Credit",IF(OR(NOT(ISNUMBER(D142)),D142&lt;=0),"Enter positive amount",IF(E142="","Add receipt reference","OK")))))))</f>
        <v/>
      </c>
    </row>
    <row r="143" ht="25" customHeight="1">
      <c r="A143" s="14"/>
      <c r="B143" s="4"/>
      <c r="C143" s="14"/>
      <c r="D143" s="15"/>
      <c r="E143" s="14"/>
      <c r="F143" s="16" t="str">
        <f>IF(COUNTA(A143:E143)=0,"",IF(COUNTIF('Invoices'!$A$7:$A$306,A143)&lt;&gt;1,"Check invoice no.",IF(OR(NOT(ISNUMBER(B143)),B143&lt;1),"Check date",IF(B143&lt;SUMIF('Invoices'!$A$7:$A$306,A143,'Invoices'!$D$7:$D$306),"Before invoice date",IF(AND(C143&lt;&gt;"Payment",C143&lt;&gt;"Credit"),"Choose Payment or Credit",IF(OR(NOT(ISNUMBER(D143)),D143&lt;=0),"Enter positive amount",IF(E143="","Add receipt reference","OK")))))))</f>
        <v/>
      </c>
    </row>
    <row r="144" ht="25" customHeight="1">
      <c r="A144" s="14"/>
      <c r="B144" s="4"/>
      <c r="C144" s="14"/>
      <c r="D144" s="15"/>
      <c r="E144" s="14"/>
      <c r="F144" s="16" t="str">
        <f>IF(COUNTA(A144:E144)=0,"",IF(COUNTIF('Invoices'!$A$7:$A$306,A144)&lt;&gt;1,"Check invoice no.",IF(OR(NOT(ISNUMBER(B144)),B144&lt;1),"Check date",IF(B144&lt;SUMIF('Invoices'!$A$7:$A$306,A144,'Invoices'!$D$7:$D$306),"Before invoice date",IF(AND(C144&lt;&gt;"Payment",C144&lt;&gt;"Credit"),"Choose Payment or Credit",IF(OR(NOT(ISNUMBER(D144)),D144&lt;=0),"Enter positive amount",IF(E144="","Add receipt reference","OK")))))))</f>
        <v/>
      </c>
    </row>
    <row r="145" ht="25" customHeight="1">
      <c r="A145" s="14"/>
      <c r="B145" s="4"/>
      <c r="C145" s="14"/>
      <c r="D145" s="15"/>
      <c r="E145" s="14"/>
      <c r="F145" s="16" t="str">
        <f>IF(COUNTA(A145:E145)=0,"",IF(COUNTIF('Invoices'!$A$7:$A$306,A145)&lt;&gt;1,"Check invoice no.",IF(OR(NOT(ISNUMBER(B145)),B145&lt;1),"Check date",IF(B145&lt;SUMIF('Invoices'!$A$7:$A$306,A145,'Invoices'!$D$7:$D$306),"Before invoice date",IF(AND(C145&lt;&gt;"Payment",C145&lt;&gt;"Credit"),"Choose Payment or Credit",IF(OR(NOT(ISNUMBER(D145)),D145&lt;=0),"Enter positive amount",IF(E145="","Add receipt reference","OK")))))))</f>
        <v/>
      </c>
    </row>
    <row r="146" ht="25" customHeight="1">
      <c r="A146" s="14"/>
      <c r="B146" s="4"/>
      <c r="C146" s="14"/>
      <c r="D146" s="15"/>
      <c r="E146" s="14"/>
      <c r="F146" s="16" t="str">
        <f>IF(COUNTA(A146:E146)=0,"",IF(COUNTIF('Invoices'!$A$7:$A$306,A146)&lt;&gt;1,"Check invoice no.",IF(OR(NOT(ISNUMBER(B146)),B146&lt;1),"Check date",IF(B146&lt;SUMIF('Invoices'!$A$7:$A$306,A146,'Invoices'!$D$7:$D$306),"Before invoice date",IF(AND(C146&lt;&gt;"Payment",C146&lt;&gt;"Credit"),"Choose Payment or Credit",IF(OR(NOT(ISNUMBER(D146)),D146&lt;=0),"Enter positive amount",IF(E146="","Add receipt reference","OK")))))))</f>
        <v/>
      </c>
    </row>
    <row r="147" ht="25" customHeight="1">
      <c r="A147" s="14"/>
      <c r="B147" s="4"/>
      <c r="C147" s="14"/>
      <c r="D147" s="15"/>
      <c r="E147" s="14"/>
      <c r="F147" s="16" t="str">
        <f>IF(COUNTA(A147:E147)=0,"",IF(COUNTIF('Invoices'!$A$7:$A$306,A147)&lt;&gt;1,"Check invoice no.",IF(OR(NOT(ISNUMBER(B147)),B147&lt;1),"Check date",IF(B147&lt;SUMIF('Invoices'!$A$7:$A$306,A147,'Invoices'!$D$7:$D$306),"Before invoice date",IF(AND(C147&lt;&gt;"Payment",C147&lt;&gt;"Credit"),"Choose Payment or Credit",IF(OR(NOT(ISNUMBER(D147)),D147&lt;=0),"Enter positive amount",IF(E147="","Add receipt reference","OK")))))))</f>
        <v/>
      </c>
    </row>
    <row r="148" ht="25" customHeight="1">
      <c r="A148" s="14"/>
      <c r="B148" s="4"/>
      <c r="C148" s="14"/>
      <c r="D148" s="15"/>
      <c r="E148" s="14"/>
      <c r="F148" s="16" t="str">
        <f>IF(COUNTA(A148:E148)=0,"",IF(COUNTIF('Invoices'!$A$7:$A$306,A148)&lt;&gt;1,"Check invoice no.",IF(OR(NOT(ISNUMBER(B148)),B148&lt;1),"Check date",IF(B148&lt;SUMIF('Invoices'!$A$7:$A$306,A148,'Invoices'!$D$7:$D$306),"Before invoice date",IF(AND(C148&lt;&gt;"Payment",C148&lt;&gt;"Credit"),"Choose Payment or Credit",IF(OR(NOT(ISNUMBER(D148)),D148&lt;=0),"Enter positive amount",IF(E148="","Add receipt reference","OK")))))))</f>
        <v/>
      </c>
    </row>
    <row r="149" ht="25" customHeight="1">
      <c r="A149" s="14"/>
      <c r="B149" s="4"/>
      <c r="C149" s="14"/>
      <c r="D149" s="15"/>
      <c r="E149" s="14"/>
      <c r="F149" s="16" t="str">
        <f>IF(COUNTA(A149:E149)=0,"",IF(COUNTIF('Invoices'!$A$7:$A$306,A149)&lt;&gt;1,"Check invoice no.",IF(OR(NOT(ISNUMBER(B149)),B149&lt;1),"Check date",IF(B149&lt;SUMIF('Invoices'!$A$7:$A$306,A149,'Invoices'!$D$7:$D$306),"Before invoice date",IF(AND(C149&lt;&gt;"Payment",C149&lt;&gt;"Credit"),"Choose Payment or Credit",IF(OR(NOT(ISNUMBER(D149)),D149&lt;=0),"Enter positive amount",IF(E149="","Add receipt reference","OK")))))))</f>
        <v/>
      </c>
    </row>
    <row r="150" ht="25" customHeight="1">
      <c r="A150" s="14"/>
      <c r="B150" s="4"/>
      <c r="C150" s="14"/>
      <c r="D150" s="15"/>
      <c r="E150" s="14"/>
      <c r="F150" s="16" t="str">
        <f>IF(COUNTA(A150:E150)=0,"",IF(COUNTIF('Invoices'!$A$7:$A$306,A150)&lt;&gt;1,"Check invoice no.",IF(OR(NOT(ISNUMBER(B150)),B150&lt;1),"Check date",IF(B150&lt;SUMIF('Invoices'!$A$7:$A$306,A150,'Invoices'!$D$7:$D$306),"Before invoice date",IF(AND(C150&lt;&gt;"Payment",C150&lt;&gt;"Credit"),"Choose Payment or Credit",IF(OR(NOT(ISNUMBER(D150)),D150&lt;=0),"Enter positive amount",IF(E150="","Add receipt reference","OK")))))))</f>
        <v/>
      </c>
    </row>
    <row r="151" ht="25" customHeight="1">
      <c r="A151" s="14"/>
      <c r="B151" s="4"/>
      <c r="C151" s="14"/>
      <c r="D151" s="15"/>
      <c r="E151" s="14"/>
      <c r="F151" s="16" t="str">
        <f>IF(COUNTA(A151:E151)=0,"",IF(COUNTIF('Invoices'!$A$7:$A$306,A151)&lt;&gt;1,"Check invoice no.",IF(OR(NOT(ISNUMBER(B151)),B151&lt;1),"Check date",IF(B151&lt;SUMIF('Invoices'!$A$7:$A$306,A151,'Invoices'!$D$7:$D$306),"Before invoice date",IF(AND(C151&lt;&gt;"Payment",C151&lt;&gt;"Credit"),"Choose Payment or Credit",IF(OR(NOT(ISNUMBER(D151)),D151&lt;=0),"Enter positive amount",IF(E151="","Add receipt reference","OK")))))))</f>
        <v/>
      </c>
    </row>
    <row r="152" ht="25" customHeight="1">
      <c r="A152" s="14"/>
      <c r="B152" s="4"/>
      <c r="C152" s="14"/>
      <c r="D152" s="15"/>
      <c r="E152" s="14"/>
      <c r="F152" s="16" t="str">
        <f>IF(COUNTA(A152:E152)=0,"",IF(COUNTIF('Invoices'!$A$7:$A$306,A152)&lt;&gt;1,"Check invoice no.",IF(OR(NOT(ISNUMBER(B152)),B152&lt;1),"Check date",IF(B152&lt;SUMIF('Invoices'!$A$7:$A$306,A152,'Invoices'!$D$7:$D$306),"Before invoice date",IF(AND(C152&lt;&gt;"Payment",C152&lt;&gt;"Credit"),"Choose Payment or Credit",IF(OR(NOT(ISNUMBER(D152)),D152&lt;=0),"Enter positive amount",IF(E152="","Add receipt reference","OK")))))))</f>
        <v/>
      </c>
    </row>
    <row r="153" ht="25" customHeight="1">
      <c r="A153" s="14"/>
      <c r="B153" s="4"/>
      <c r="C153" s="14"/>
      <c r="D153" s="15"/>
      <c r="E153" s="14"/>
      <c r="F153" s="16" t="str">
        <f>IF(COUNTA(A153:E153)=0,"",IF(COUNTIF('Invoices'!$A$7:$A$306,A153)&lt;&gt;1,"Check invoice no.",IF(OR(NOT(ISNUMBER(B153)),B153&lt;1),"Check date",IF(B153&lt;SUMIF('Invoices'!$A$7:$A$306,A153,'Invoices'!$D$7:$D$306),"Before invoice date",IF(AND(C153&lt;&gt;"Payment",C153&lt;&gt;"Credit"),"Choose Payment or Credit",IF(OR(NOT(ISNUMBER(D153)),D153&lt;=0),"Enter positive amount",IF(E153="","Add receipt reference","OK")))))))</f>
        <v/>
      </c>
    </row>
    <row r="154" ht="25" customHeight="1">
      <c r="A154" s="14"/>
      <c r="B154" s="4"/>
      <c r="C154" s="14"/>
      <c r="D154" s="15"/>
      <c r="E154" s="14"/>
      <c r="F154" s="16" t="str">
        <f>IF(COUNTA(A154:E154)=0,"",IF(COUNTIF('Invoices'!$A$7:$A$306,A154)&lt;&gt;1,"Check invoice no.",IF(OR(NOT(ISNUMBER(B154)),B154&lt;1),"Check date",IF(B154&lt;SUMIF('Invoices'!$A$7:$A$306,A154,'Invoices'!$D$7:$D$306),"Before invoice date",IF(AND(C154&lt;&gt;"Payment",C154&lt;&gt;"Credit"),"Choose Payment or Credit",IF(OR(NOT(ISNUMBER(D154)),D154&lt;=0),"Enter positive amount",IF(E154="","Add receipt reference","OK")))))))</f>
        <v/>
      </c>
    </row>
    <row r="155" ht="25" customHeight="1">
      <c r="A155" s="14"/>
      <c r="B155" s="4"/>
      <c r="C155" s="14"/>
      <c r="D155" s="15"/>
      <c r="E155" s="14"/>
      <c r="F155" s="16" t="str">
        <f>IF(COUNTA(A155:E155)=0,"",IF(COUNTIF('Invoices'!$A$7:$A$306,A155)&lt;&gt;1,"Check invoice no.",IF(OR(NOT(ISNUMBER(B155)),B155&lt;1),"Check date",IF(B155&lt;SUMIF('Invoices'!$A$7:$A$306,A155,'Invoices'!$D$7:$D$306),"Before invoice date",IF(AND(C155&lt;&gt;"Payment",C155&lt;&gt;"Credit"),"Choose Payment or Credit",IF(OR(NOT(ISNUMBER(D155)),D155&lt;=0),"Enter positive amount",IF(E155="","Add receipt reference","OK")))))))</f>
        <v/>
      </c>
    </row>
    <row r="156" ht="25" customHeight="1">
      <c r="A156" s="14"/>
      <c r="B156" s="4"/>
      <c r="C156" s="14"/>
      <c r="D156" s="15"/>
      <c r="E156" s="14"/>
      <c r="F156" s="16" t="str">
        <f>IF(COUNTA(A156:E156)=0,"",IF(COUNTIF('Invoices'!$A$7:$A$306,A156)&lt;&gt;1,"Check invoice no.",IF(OR(NOT(ISNUMBER(B156)),B156&lt;1),"Check date",IF(B156&lt;SUMIF('Invoices'!$A$7:$A$306,A156,'Invoices'!$D$7:$D$306),"Before invoice date",IF(AND(C156&lt;&gt;"Payment",C156&lt;&gt;"Credit"),"Choose Payment or Credit",IF(OR(NOT(ISNUMBER(D156)),D156&lt;=0),"Enter positive amount",IF(E156="","Add receipt reference","OK")))))))</f>
        <v/>
      </c>
    </row>
    <row r="157" ht="25" customHeight="1">
      <c r="A157" s="14"/>
      <c r="B157" s="4"/>
      <c r="C157" s="14"/>
      <c r="D157" s="15"/>
      <c r="E157" s="14"/>
      <c r="F157" s="16" t="str">
        <f>IF(COUNTA(A157:E157)=0,"",IF(COUNTIF('Invoices'!$A$7:$A$306,A157)&lt;&gt;1,"Check invoice no.",IF(OR(NOT(ISNUMBER(B157)),B157&lt;1),"Check date",IF(B157&lt;SUMIF('Invoices'!$A$7:$A$306,A157,'Invoices'!$D$7:$D$306),"Before invoice date",IF(AND(C157&lt;&gt;"Payment",C157&lt;&gt;"Credit"),"Choose Payment or Credit",IF(OR(NOT(ISNUMBER(D157)),D157&lt;=0),"Enter positive amount",IF(E157="","Add receipt reference","OK")))))))</f>
        <v/>
      </c>
    </row>
    <row r="158" ht="25" customHeight="1">
      <c r="A158" s="14"/>
      <c r="B158" s="4"/>
      <c r="C158" s="14"/>
      <c r="D158" s="15"/>
      <c r="E158" s="14"/>
      <c r="F158" s="16" t="str">
        <f>IF(COUNTA(A158:E158)=0,"",IF(COUNTIF('Invoices'!$A$7:$A$306,A158)&lt;&gt;1,"Check invoice no.",IF(OR(NOT(ISNUMBER(B158)),B158&lt;1),"Check date",IF(B158&lt;SUMIF('Invoices'!$A$7:$A$306,A158,'Invoices'!$D$7:$D$306),"Before invoice date",IF(AND(C158&lt;&gt;"Payment",C158&lt;&gt;"Credit"),"Choose Payment or Credit",IF(OR(NOT(ISNUMBER(D158)),D158&lt;=0),"Enter positive amount",IF(E158="","Add receipt reference","OK")))))))</f>
        <v/>
      </c>
    </row>
    <row r="159" ht="25" customHeight="1">
      <c r="A159" s="14"/>
      <c r="B159" s="4"/>
      <c r="C159" s="14"/>
      <c r="D159" s="15"/>
      <c r="E159" s="14"/>
      <c r="F159" s="16" t="str">
        <f>IF(COUNTA(A159:E159)=0,"",IF(COUNTIF('Invoices'!$A$7:$A$306,A159)&lt;&gt;1,"Check invoice no.",IF(OR(NOT(ISNUMBER(B159)),B159&lt;1),"Check date",IF(B159&lt;SUMIF('Invoices'!$A$7:$A$306,A159,'Invoices'!$D$7:$D$306),"Before invoice date",IF(AND(C159&lt;&gt;"Payment",C159&lt;&gt;"Credit"),"Choose Payment or Credit",IF(OR(NOT(ISNUMBER(D159)),D159&lt;=0),"Enter positive amount",IF(E159="","Add receipt reference","OK")))))))</f>
        <v/>
      </c>
    </row>
    <row r="160" ht="25" customHeight="1">
      <c r="A160" s="14"/>
      <c r="B160" s="4"/>
      <c r="C160" s="14"/>
      <c r="D160" s="15"/>
      <c r="E160" s="14"/>
      <c r="F160" s="16" t="str">
        <f>IF(COUNTA(A160:E160)=0,"",IF(COUNTIF('Invoices'!$A$7:$A$306,A160)&lt;&gt;1,"Check invoice no.",IF(OR(NOT(ISNUMBER(B160)),B160&lt;1),"Check date",IF(B160&lt;SUMIF('Invoices'!$A$7:$A$306,A160,'Invoices'!$D$7:$D$306),"Before invoice date",IF(AND(C160&lt;&gt;"Payment",C160&lt;&gt;"Credit"),"Choose Payment or Credit",IF(OR(NOT(ISNUMBER(D160)),D160&lt;=0),"Enter positive amount",IF(E160="","Add receipt reference","OK")))))))</f>
        <v/>
      </c>
    </row>
    <row r="161" ht="25" customHeight="1">
      <c r="A161" s="14"/>
      <c r="B161" s="4"/>
      <c r="C161" s="14"/>
      <c r="D161" s="15"/>
      <c r="E161" s="14"/>
      <c r="F161" s="16" t="str">
        <f>IF(COUNTA(A161:E161)=0,"",IF(COUNTIF('Invoices'!$A$7:$A$306,A161)&lt;&gt;1,"Check invoice no.",IF(OR(NOT(ISNUMBER(B161)),B161&lt;1),"Check date",IF(B161&lt;SUMIF('Invoices'!$A$7:$A$306,A161,'Invoices'!$D$7:$D$306),"Before invoice date",IF(AND(C161&lt;&gt;"Payment",C161&lt;&gt;"Credit"),"Choose Payment or Credit",IF(OR(NOT(ISNUMBER(D161)),D161&lt;=0),"Enter positive amount",IF(E161="","Add receipt reference","OK")))))))</f>
        <v/>
      </c>
    </row>
    <row r="162" ht="25" customHeight="1">
      <c r="A162" s="14"/>
      <c r="B162" s="4"/>
      <c r="C162" s="14"/>
      <c r="D162" s="15"/>
      <c r="E162" s="14"/>
      <c r="F162" s="16" t="str">
        <f>IF(COUNTA(A162:E162)=0,"",IF(COUNTIF('Invoices'!$A$7:$A$306,A162)&lt;&gt;1,"Check invoice no.",IF(OR(NOT(ISNUMBER(B162)),B162&lt;1),"Check date",IF(B162&lt;SUMIF('Invoices'!$A$7:$A$306,A162,'Invoices'!$D$7:$D$306),"Before invoice date",IF(AND(C162&lt;&gt;"Payment",C162&lt;&gt;"Credit"),"Choose Payment or Credit",IF(OR(NOT(ISNUMBER(D162)),D162&lt;=0),"Enter positive amount",IF(E162="","Add receipt reference","OK")))))))</f>
        <v/>
      </c>
    </row>
    <row r="163" ht="25" customHeight="1">
      <c r="A163" s="14"/>
      <c r="B163" s="4"/>
      <c r="C163" s="14"/>
      <c r="D163" s="15"/>
      <c r="E163" s="14"/>
      <c r="F163" s="16" t="str">
        <f>IF(COUNTA(A163:E163)=0,"",IF(COUNTIF('Invoices'!$A$7:$A$306,A163)&lt;&gt;1,"Check invoice no.",IF(OR(NOT(ISNUMBER(B163)),B163&lt;1),"Check date",IF(B163&lt;SUMIF('Invoices'!$A$7:$A$306,A163,'Invoices'!$D$7:$D$306),"Before invoice date",IF(AND(C163&lt;&gt;"Payment",C163&lt;&gt;"Credit"),"Choose Payment or Credit",IF(OR(NOT(ISNUMBER(D163)),D163&lt;=0),"Enter positive amount",IF(E163="","Add receipt reference","OK")))))))</f>
        <v/>
      </c>
    </row>
    <row r="164" ht="25" customHeight="1">
      <c r="A164" s="14"/>
      <c r="B164" s="4"/>
      <c r="C164" s="14"/>
      <c r="D164" s="15"/>
      <c r="E164" s="14"/>
      <c r="F164" s="16" t="str">
        <f>IF(COUNTA(A164:E164)=0,"",IF(COUNTIF('Invoices'!$A$7:$A$306,A164)&lt;&gt;1,"Check invoice no.",IF(OR(NOT(ISNUMBER(B164)),B164&lt;1),"Check date",IF(B164&lt;SUMIF('Invoices'!$A$7:$A$306,A164,'Invoices'!$D$7:$D$306),"Before invoice date",IF(AND(C164&lt;&gt;"Payment",C164&lt;&gt;"Credit"),"Choose Payment or Credit",IF(OR(NOT(ISNUMBER(D164)),D164&lt;=0),"Enter positive amount",IF(E164="","Add receipt reference","OK")))))))</f>
        <v/>
      </c>
    </row>
    <row r="165" ht="25" customHeight="1">
      <c r="A165" s="14"/>
      <c r="B165" s="4"/>
      <c r="C165" s="14"/>
      <c r="D165" s="15"/>
      <c r="E165" s="14"/>
      <c r="F165" s="16" t="str">
        <f>IF(COUNTA(A165:E165)=0,"",IF(COUNTIF('Invoices'!$A$7:$A$306,A165)&lt;&gt;1,"Check invoice no.",IF(OR(NOT(ISNUMBER(B165)),B165&lt;1),"Check date",IF(B165&lt;SUMIF('Invoices'!$A$7:$A$306,A165,'Invoices'!$D$7:$D$306),"Before invoice date",IF(AND(C165&lt;&gt;"Payment",C165&lt;&gt;"Credit"),"Choose Payment or Credit",IF(OR(NOT(ISNUMBER(D165)),D165&lt;=0),"Enter positive amount",IF(E165="","Add receipt reference","OK")))))))</f>
        <v/>
      </c>
    </row>
    <row r="166" ht="25" customHeight="1">
      <c r="A166" s="14"/>
      <c r="B166" s="4"/>
      <c r="C166" s="14"/>
      <c r="D166" s="15"/>
      <c r="E166" s="14"/>
      <c r="F166" s="16" t="str">
        <f>IF(COUNTA(A166:E166)=0,"",IF(COUNTIF('Invoices'!$A$7:$A$306,A166)&lt;&gt;1,"Check invoice no.",IF(OR(NOT(ISNUMBER(B166)),B166&lt;1),"Check date",IF(B166&lt;SUMIF('Invoices'!$A$7:$A$306,A166,'Invoices'!$D$7:$D$306),"Before invoice date",IF(AND(C166&lt;&gt;"Payment",C166&lt;&gt;"Credit"),"Choose Payment or Credit",IF(OR(NOT(ISNUMBER(D166)),D166&lt;=0),"Enter positive amount",IF(E166="","Add receipt reference","OK")))))))</f>
        <v/>
      </c>
    </row>
    <row r="167" ht="25" customHeight="1">
      <c r="A167" s="14"/>
      <c r="B167" s="4"/>
      <c r="C167" s="14"/>
      <c r="D167" s="15"/>
      <c r="E167" s="14"/>
      <c r="F167" s="16" t="str">
        <f>IF(COUNTA(A167:E167)=0,"",IF(COUNTIF('Invoices'!$A$7:$A$306,A167)&lt;&gt;1,"Check invoice no.",IF(OR(NOT(ISNUMBER(B167)),B167&lt;1),"Check date",IF(B167&lt;SUMIF('Invoices'!$A$7:$A$306,A167,'Invoices'!$D$7:$D$306),"Before invoice date",IF(AND(C167&lt;&gt;"Payment",C167&lt;&gt;"Credit"),"Choose Payment or Credit",IF(OR(NOT(ISNUMBER(D167)),D167&lt;=0),"Enter positive amount",IF(E167="","Add receipt reference","OK")))))))</f>
        <v/>
      </c>
    </row>
    <row r="168" ht="25" customHeight="1">
      <c r="A168" s="14"/>
      <c r="B168" s="4"/>
      <c r="C168" s="14"/>
      <c r="D168" s="15"/>
      <c r="E168" s="14"/>
      <c r="F168" s="16" t="str">
        <f>IF(COUNTA(A168:E168)=0,"",IF(COUNTIF('Invoices'!$A$7:$A$306,A168)&lt;&gt;1,"Check invoice no.",IF(OR(NOT(ISNUMBER(B168)),B168&lt;1),"Check date",IF(B168&lt;SUMIF('Invoices'!$A$7:$A$306,A168,'Invoices'!$D$7:$D$306),"Before invoice date",IF(AND(C168&lt;&gt;"Payment",C168&lt;&gt;"Credit"),"Choose Payment or Credit",IF(OR(NOT(ISNUMBER(D168)),D168&lt;=0),"Enter positive amount",IF(E168="","Add receipt reference","OK")))))))</f>
        <v/>
      </c>
    </row>
    <row r="169" ht="25" customHeight="1">
      <c r="A169" s="14"/>
      <c r="B169" s="4"/>
      <c r="C169" s="14"/>
      <c r="D169" s="15"/>
      <c r="E169" s="14"/>
      <c r="F169" s="16" t="str">
        <f>IF(COUNTA(A169:E169)=0,"",IF(COUNTIF('Invoices'!$A$7:$A$306,A169)&lt;&gt;1,"Check invoice no.",IF(OR(NOT(ISNUMBER(B169)),B169&lt;1),"Check date",IF(B169&lt;SUMIF('Invoices'!$A$7:$A$306,A169,'Invoices'!$D$7:$D$306),"Before invoice date",IF(AND(C169&lt;&gt;"Payment",C169&lt;&gt;"Credit"),"Choose Payment or Credit",IF(OR(NOT(ISNUMBER(D169)),D169&lt;=0),"Enter positive amount",IF(E169="","Add receipt reference","OK")))))))</f>
        <v/>
      </c>
    </row>
    <row r="170" ht="25" customHeight="1">
      <c r="A170" s="14"/>
      <c r="B170" s="4"/>
      <c r="C170" s="14"/>
      <c r="D170" s="15"/>
      <c r="E170" s="14"/>
      <c r="F170" s="16" t="str">
        <f>IF(COUNTA(A170:E170)=0,"",IF(COUNTIF('Invoices'!$A$7:$A$306,A170)&lt;&gt;1,"Check invoice no.",IF(OR(NOT(ISNUMBER(B170)),B170&lt;1),"Check date",IF(B170&lt;SUMIF('Invoices'!$A$7:$A$306,A170,'Invoices'!$D$7:$D$306),"Before invoice date",IF(AND(C170&lt;&gt;"Payment",C170&lt;&gt;"Credit"),"Choose Payment or Credit",IF(OR(NOT(ISNUMBER(D170)),D170&lt;=0),"Enter positive amount",IF(E170="","Add receipt reference","OK")))))))</f>
        <v/>
      </c>
    </row>
    <row r="171" ht="25" customHeight="1">
      <c r="A171" s="14"/>
      <c r="B171" s="4"/>
      <c r="C171" s="14"/>
      <c r="D171" s="15"/>
      <c r="E171" s="14"/>
      <c r="F171" s="16" t="str">
        <f>IF(COUNTA(A171:E171)=0,"",IF(COUNTIF('Invoices'!$A$7:$A$306,A171)&lt;&gt;1,"Check invoice no.",IF(OR(NOT(ISNUMBER(B171)),B171&lt;1),"Check date",IF(B171&lt;SUMIF('Invoices'!$A$7:$A$306,A171,'Invoices'!$D$7:$D$306),"Before invoice date",IF(AND(C171&lt;&gt;"Payment",C171&lt;&gt;"Credit"),"Choose Payment or Credit",IF(OR(NOT(ISNUMBER(D171)),D171&lt;=0),"Enter positive amount",IF(E171="","Add receipt reference","OK")))))))</f>
        <v/>
      </c>
    </row>
    <row r="172" ht="25" customHeight="1">
      <c r="A172" s="14"/>
      <c r="B172" s="4"/>
      <c r="C172" s="14"/>
      <c r="D172" s="15"/>
      <c r="E172" s="14"/>
      <c r="F172" s="16" t="str">
        <f>IF(COUNTA(A172:E172)=0,"",IF(COUNTIF('Invoices'!$A$7:$A$306,A172)&lt;&gt;1,"Check invoice no.",IF(OR(NOT(ISNUMBER(B172)),B172&lt;1),"Check date",IF(B172&lt;SUMIF('Invoices'!$A$7:$A$306,A172,'Invoices'!$D$7:$D$306),"Before invoice date",IF(AND(C172&lt;&gt;"Payment",C172&lt;&gt;"Credit"),"Choose Payment or Credit",IF(OR(NOT(ISNUMBER(D172)),D172&lt;=0),"Enter positive amount",IF(E172="","Add receipt reference","OK")))))))</f>
        <v/>
      </c>
    </row>
    <row r="173" ht="25" customHeight="1">
      <c r="A173" s="14"/>
      <c r="B173" s="4"/>
      <c r="C173" s="14"/>
      <c r="D173" s="15"/>
      <c r="E173" s="14"/>
      <c r="F173" s="16" t="str">
        <f>IF(COUNTA(A173:E173)=0,"",IF(COUNTIF('Invoices'!$A$7:$A$306,A173)&lt;&gt;1,"Check invoice no.",IF(OR(NOT(ISNUMBER(B173)),B173&lt;1),"Check date",IF(B173&lt;SUMIF('Invoices'!$A$7:$A$306,A173,'Invoices'!$D$7:$D$306),"Before invoice date",IF(AND(C173&lt;&gt;"Payment",C173&lt;&gt;"Credit"),"Choose Payment or Credit",IF(OR(NOT(ISNUMBER(D173)),D173&lt;=0),"Enter positive amount",IF(E173="","Add receipt reference","OK")))))))</f>
        <v/>
      </c>
    </row>
    <row r="174" ht="25" customHeight="1">
      <c r="A174" s="14"/>
      <c r="B174" s="4"/>
      <c r="C174" s="14"/>
      <c r="D174" s="15"/>
      <c r="E174" s="14"/>
      <c r="F174" s="16" t="str">
        <f>IF(COUNTA(A174:E174)=0,"",IF(COUNTIF('Invoices'!$A$7:$A$306,A174)&lt;&gt;1,"Check invoice no.",IF(OR(NOT(ISNUMBER(B174)),B174&lt;1),"Check date",IF(B174&lt;SUMIF('Invoices'!$A$7:$A$306,A174,'Invoices'!$D$7:$D$306),"Before invoice date",IF(AND(C174&lt;&gt;"Payment",C174&lt;&gt;"Credit"),"Choose Payment or Credit",IF(OR(NOT(ISNUMBER(D174)),D174&lt;=0),"Enter positive amount",IF(E174="","Add receipt reference","OK")))))))</f>
        <v/>
      </c>
    </row>
    <row r="175" ht="25" customHeight="1">
      <c r="A175" s="14"/>
      <c r="B175" s="4"/>
      <c r="C175" s="14"/>
      <c r="D175" s="15"/>
      <c r="E175" s="14"/>
      <c r="F175" s="16" t="str">
        <f>IF(COUNTA(A175:E175)=0,"",IF(COUNTIF('Invoices'!$A$7:$A$306,A175)&lt;&gt;1,"Check invoice no.",IF(OR(NOT(ISNUMBER(B175)),B175&lt;1),"Check date",IF(B175&lt;SUMIF('Invoices'!$A$7:$A$306,A175,'Invoices'!$D$7:$D$306),"Before invoice date",IF(AND(C175&lt;&gt;"Payment",C175&lt;&gt;"Credit"),"Choose Payment or Credit",IF(OR(NOT(ISNUMBER(D175)),D175&lt;=0),"Enter positive amount",IF(E175="","Add receipt reference","OK")))))))</f>
        <v/>
      </c>
    </row>
    <row r="176" ht="25" customHeight="1">
      <c r="A176" s="14"/>
      <c r="B176" s="4"/>
      <c r="C176" s="14"/>
      <c r="D176" s="15"/>
      <c r="E176" s="14"/>
      <c r="F176" s="16" t="str">
        <f>IF(COUNTA(A176:E176)=0,"",IF(COUNTIF('Invoices'!$A$7:$A$306,A176)&lt;&gt;1,"Check invoice no.",IF(OR(NOT(ISNUMBER(B176)),B176&lt;1),"Check date",IF(B176&lt;SUMIF('Invoices'!$A$7:$A$306,A176,'Invoices'!$D$7:$D$306),"Before invoice date",IF(AND(C176&lt;&gt;"Payment",C176&lt;&gt;"Credit"),"Choose Payment or Credit",IF(OR(NOT(ISNUMBER(D176)),D176&lt;=0),"Enter positive amount",IF(E176="","Add receipt reference","OK")))))))</f>
        <v/>
      </c>
    </row>
    <row r="177" ht="25" customHeight="1">
      <c r="A177" s="14"/>
      <c r="B177" s="4"/>
      <c r="C177" s="14"/>
      <c r="D177" s="15"/>
      <c r="E177" s="14"/>
      <c r="F177" s="16" t="str">
        <f>IF(COUNTA(A177:E177)=0,"",IF(COUNTIF('Invoices'!$A$7:$A$306,A177)&lt;&gt;1,"Check invoice no.",IF(OR(NOT(ISNUMBER(B177)),B177&lt;1),"Check date",IF(B177&lt;SUMIF('Invoices'!$A$7:$A$306,A177,'Invoices'!$D$7:$D$306),"Before invoice date",IF(AND(C177&lt;&gt;"Payment",C177&lt;&gt;"Credit"),"Choose Payment or Credit",IF(OR(NOT(ISNUMBER(D177)),D177&lt;=0),"Enter positive amount",IF(E177="","Add receipt reference","OK")))))))</f>
        <v/>
      </c>
    </row>
    <row r="178" ht="25" customHeight="1">
      <c r="A178" s="14"/>
      <c r="B178" s="4"/>
      <c r="C178" s="14"/>
      <c r="D178" s="15"/>
      <c r="E178" s="14"/>
      <c r="F178" s="16" t="str">
        <f>IF(COUNTA(A178:E178)=0,"",IF(COUNTIF('Invoices'!$A$7:$A$306,A178)&lt;&gt;1,"Check invoice no.",IF(OR(NOT(ISNUMBER(B178)),B178&lt;1),"Check date",IF(B178&lt;SUMIF('Invoices'!$A$7:$A$306,A178,'Invoices'!$D$7:$D$306),"Before invoice date",IF(AND(C178&lt;&gt;"Payment",C178&lt;&gt;"Credit"),"Choose Payment or Credit",IF(OR(NOT(ISNUMBER(D178)),D178&lt;=0),"Enter positive amount",IF(E178="","Add receipt reference","OK")))))))</f>
        <v/>
      </c>
    </row>
    <row r="179" ht="25" customHeight="1">
      <c r="A179" s="14"/>
      <c r="B179" s="4"/>
      <c r="C179" s="14"/>
      <c r="D179" s="15"/>
      <c r="E179" s="14"/>
      <c r="F179" s="16" t="str">
        <f>IF(COUNTA(A179:E179)=0,"",IF(COUNTIF('Invoices'!$A$7:$A$306,A179)&lt;&gt;1,"Check invoice no.",IF(OR(NOT(ISNUMBER(B179)),B179&lt;1),"Check date",IF(B179&lt;SUMIF('Invoices'!$A$7:$A$306,A179,'Invoices'!$D$7:$D$306),"Before invoice date",IF(AND(C179&lt;&gt;"Payment",C179&lt;&gt;"Credit"),"Choose Payment or Credit",IF(OR(NOT(ISNUMBER(D179)),D179&lt;=0),"Enter positive amount",IF(E179="","Add receipt reference","OK")))))))</f>
        <v/>
      </c>
    </row>
    <row r="180" ht="25" customHeight="1">
      <c r="A180" s="14"/>
      <c r="B180" s="4"/>
      <c r="C180" s="14"/>
      <c r="D180" s="15"/>
      <c r="E180" s="14"/>
      <c r="F180" s="16" t="str">
        <f>IF(COUNTA(A180:E180)=0,"",IF(COUNTIF('Invoices'!$A$7:$A$306,A180)&lt;&gt;1,"Check invoice no.",IF(OR(NOT(ISNUMBER(B180)),B180&lt;1),"Check date",IF(B180&lt;SUMIF('Invoices'!$A$7:$A$306,A180,'Invoices'!$D$7:$D$306),"Before invoice date",IF(AND(C180&lt;&gt;"Payment",C180&lt;&gt;"Credit"),"Choose Payment or Credit",IF(OR(NOT(ISNUMBER(D180)),D180&lt;=0),"Enter positive amount",IF(E180="","Add receipt reference","OK")))))))</f>
        <v/>
      </c>
    </row>
    <row r="181" ht="25" customHeight="1">
      <c r="A181" s="14"/>
      <c r="B181" s="4"/>
      <c r="C181" s="14"/>
      <c r="D181" s="15"/>
      <c r="E181" s="14"/>
      <c r="F181" s="16" t="str">
        <f>IF(COUNTA(A181:E181)=0,"",IF(COUNTIF('Invoices'!$A$7:$A$306,A181)&lt;&gt;1,"Check invoice no.",IF(OR(NOT(ISNUMBER(B181)),B181&lt;1),"Check date",IF(B181&lt;SUMIF('Invoices'!$A$7:$A$306,A181,'Invoices'!$D$7:$D$306),"Before invoice date",IF(AND(C181&lt;&gt;"Payment",C181&lt;&gt;"Credit"),"Choose Payment or Credit",IF(OR(NOT(ISNUMBER(D181)),D181&lt;=0),"Enter positive amount",IF(E181="","Add receipt reference","OK")))))))</f>
        <v/>
      </c>
    </row>
    <row r="182" ht="25" customHeight="1">
      <c r="A182" s="14"/>
      <c r="B182" s="4"/>
      <c r="C182" s="14"/>
      <c r="D182" s="15"/>
      <c r="E182" s="14"/>
      <c r="F182" s="16" t="str">
        <f>IF(COUNTA(A182:E182)=0,"",IF(COUNTIF('Invoices'!$A$7:$A$306,A182)&lt;&gt;1,"Check invoice no.",IF(OR(NOT(ISNUMBER(B182)),B182&lt;1),"Check date",IF(B182&lt;SUMIF('Invoices'!$A$7:$A$306,A182,'Invoices'!$D$7:$D$306),"Before invoice date",IF(AND(C182&lt;&gt;"Payment",C182&lt;&gt;"Credit"),"Choose Payment or Credit",IF(OR(NOT(ISNUMBER(D182)),D182&lt;=0),"Enter positive amount",IF(E182="","Add receipt reference","OK")))))))</f>
        <v/>
      </c>
    </row>
    <row r="183" ht="25" customHeight="1">
      <c r="A183" s="14"/>
      <c r="B183" s="4"/>
      <c r="C183" s="14"/>
      <c r="D183" s="15"/>
      <c r="E183" s="14"/>
      <c r="F183" s="16" t="str">
        <f>IF(COUNTA(A183:E183)=0,"",IF(COUNTIF('Invoices'!$A$7:$A$306,A183)&lt;&gt;1,"Check invoice no.",IF(OR(NOT(ISNUMBER(B183)),B183&lt;1),"Check date",IF(B183&lt;SUMIF('Invoices'!$A$7:$A$306,A183,'Invoices'!$D$7:$D$306),"Before invoice date",IF(AND(C183&lt;&gt;"Payment",C183&lt;&gt;"Credit"),"Choose Payment or Credit",IF(OR(NOT(ISNUMBER(D183)),D183&lt;=0),"Enter positive amount",IF(E183="","Add receipt reference","OK")))))))</f>
        <v/>
      </c>
    </row>
    <row r="184" ht="25" customHeight="1">
      <c r="A184" s="14"/>
      <c r="B184" s="4"/>
      <c r="C184" s="14"/>
      <c r="D184" s="15"/>
      <c r="E184" s="14"/>
      <c r="F184" s="16" t="str">
        <f>IF(COUNTA(A184:E184)=0,"",IF(COUNTIF('Invoices'!$A$7:$A$306,A184)&lt;&gt;1,"Check invoice no.",IF(OR(NOT(ISNUMBER(B184)),B184&lt;1),"Check date",IF(B184&lt;SUMIF('Invoices'!$A$7:$A$306,A184,'Invoices'!$D$7:$D$306),"Before invoice date",IF(AND(C184&lt;&gt;"Payment",C184&lt;&gt;"Credit"),"Choose Payment or Credit",IF(OR(NOT(ISNUMBER(D184)),D184&lt;=0),"Enter positive amount",IF(E184="","Add receipt reference","OK")))))))</f>
        <v/>
      </c>
    </row>
    <row r="185" ht="25" customHeight="1">
      <c r="A185" s="14"/>
      <c r="B185" s="4"/>
      <c r="C185" s="14"/>
      <c r="D185" s="15"/>
      <c r="E185" s="14"/>
      <c r="F185" s="16" t="str">
        <f>IF(COUNTA(A185:E185)=0,"",IF(COUNTIF('Invoices'!$A$7:$A$306,A185)&lt;&gt;1,"Check invoice no.",IF(OR(NOT(ISNUMBER(B185)),B185&lt;1),"Check date",IF(B185&lt;SUMIF('Invoices'!$A$7:$A$306,A185,'Invoices'!$D$7:$D$306),"Before invoice date",IF(AND(C185&lt;&gt;"Payment",C185&lt;&gt;"Credit"),"Choose Payment or Credit",IF(OR(NOT(ISNUMBER(D185)),D185&lt;=0),"Enter positive amount",IF(E185="","Add receipt reference","OK")))))))</f>
        <v/>
      </c>
    </row>
    <row r="186" ht="25" customHeight="1">
      <c r="A186" s="14"/>
      <c r="B186" s="4"/>
      <c r="C186" s="14"/>
      <c r="D186" s="15"/>
      <c r="E186" s="14"/>
      <c r="F186" s="16" t="str">
        <f>IF(COUNTA(A186:E186)=0,"",IF(COUNTIF('Invoices'!$A$7:$A$306,A186)&lt;&gt;1,"Check invoice no.",IF(OR(NOT(ISNUMBER(B186)),B186&lt;1),"Check date",IF(B186&lt;SUMIF('Invoices'!$A$7:$A$306,A186,'Invoices'!$D$7:$D$306),"Before invoice date",IF(AND(C186&lt;&gt;"Payment",C186&lt;&gt;"Credit"),"Choose Payment or Credit",IF(OR(NOT(ISNUMBER(D186)),D186&lt;=0),"Enter positive amount",IF(E186="","Add receipt reference","OK")))))))</f>
        <v/>
      </c>
    </row>
    <row r="187" ht="25" customHeight="1">
      <c r="A187" s="14"/>
      <c r="B187" s="4"/>
      <c r="C187" s="14"/>
      <c r="D187" s="15"/>
      <c r="E187" s="14"/>
      <c r="F187" s="16" t="str">
        <f>IF(COUNTA(A187:E187)=0,"",IF(COUNTIF('Invoices'!$A$7:$A$306,A187)&lt;&gt;1,"Check invoice no.",IF(OR(NOT(ISNUMBER(B187)),B187&lt;1),"Check date",IF(B187&lt;SUMIF('Invoices'!$A$7:$A$306,A187,'Invoices'!$D$7:$D$306),"Before invoice date",IF(AND(C187&lt;&gt;"Payment",C187&lt;&gt;"Credit"),"Choose Payment or Credit",IF(OR(NOT(ISNUMBER(D187)),D187&lt;=0),"Enter positive amount",IF(E187="","Add receipt reference","OK")))))))</f>
        <v/>
      </c>
    </row>
    <row r="188" ht="25" customHeight="1">
      <c r="A188" s="14"/>
      <c r="B188" s="4"/>
      <c r="C188" s="14"/>
      <c r="D188" s="15"/>
      <c r="E188" s="14"/>
      <c r="F188" s="16" t="str">
        <f>IF(COUNTA(A188:E188)=0,"",IF(COUNTIF('Invoices'!$A$7:$A$306,A188)&lt;&gt;1,"Check invoice no.",IF(OR(NOT(ISNUMBER(B188)),B188&lt;1),"Check date",IF(B188&lt;SUMIF('Invoices'!$A$7:$A$306,A188,'Invoices'!$D$7:$D$306),"Before invoice date",IF(AND(C188&lt;&gt;"Payment",C188&lt;&gt;"Credit"),"Choose Payment or Credit",IF(OR(NOT(ISNUMBER(D188)),D188&lt;=0),"Enter positive amount",IF(E188="","Add receipt reference","OK")))))))</f>
        <v/>
      </c>
    </row>
    <row r="189" ht="25" customHeight="1">
      <c r="A189" s="14"/>
      <c r="B189" s="4"/>
      <c r="C189" s="14"/>
      <c r="D189" s="15"/>
      <c r="E189" s="14"/>
      <c r="F189" s="16" t="str">
        <f>IF(COUNTA(A189:E189)=0,"",IF(COUNTIF('Invoices'!$A$7:$A$306,A189)&lt;&gt;1,"Check invoice no.",IF(OR(NOT(ISNUMBER(B189)),B189&lt;1),"Check date",IF(B189&lt;SUMIF('Invoices'!$A$7:$A$306,A189,'Invoices'!$D$7:$D$306),"Before invoice date",IF(AND(C189&lt;&gt;"Payment",C189&lt;&gt;"Credit"),"Choose Payment or Credit",IF(OR(NOT(ISNUMBER(D189)),D189&lt;=0),"Enter positive amount",IF(E189="","Add receipt reference","OK")))))))</f>
        <v/>
      </c>
    </row>
    <row r="190" ht="25" customHeight="1">
      <c r="A190" s="14"/>
      <c r="B190" s="4"/>
      <c r="C190" s="14"/>
      <c r="D190" s="15"/>
      <c r="E190" s="14"/>
      <c r="F190" s="16" t="str">
        <f>IF(COUNTA(A190:E190)=0,"",IF(COUNTIF('Invoices'!$A$7:$A$306,A190)&lt;&gt;1,"Check invoice no.",IF(OR(NOT(ISNUMBER(B190)),B190&lt;1),"Check date",IF(B190&lt;SUMIF('Invoices'!$A$7:$A$306,A190,'Invoices'!$D$7:$D$306),"Before invoice date",IF(AND(C190&lt;&gt;"Payment",C190&lt;&gt;"Credit"),"Choose Payment or Credit",IF(OR(NOT(ISNUMBER(D190)),D190&lt;=0),"Enter positive amount",IF(E190="","Add receipt reference","OK")))))))</f>
        <v/>
      </c>
    </row>
    <row r="191" ht="25" customHeight="1">
      <c r="A191" s="14"/>
      <c r="B191" s="4"/>
      <c r="C191" s="14"/>
      <c r="D191" s="15"/>
      <c r="E191" s="14"/>
      <c r="F191" s="16" t="str">
        <f>IF(COUNTA(A191:E191)=0,"",IF(COUNTIF('Invoices'!$A$7:$A$306,A191)&lt;&gt;1,"Check invoice no.",IF(OR(NOT(ISNUMBER(B191)),B191&lt;1),"Check date",IF(B191&lt;SUMIF('Invoices'!$A$7:$A$306,A191,'Invoices'!$D$7:$D$306),"Before invoice date",IF(AND(C191&lt;&gt;"Payment",C191&lt;&gt;"Credit"),"Choose Payment or Credit",IF(OR(NOT(ISNUMBER(D191)),D191&lt;=0),"Enter positive amount",IF(E191="","Add receipt reference","OK")))))))</f>
        <v/>
      </c>
    </row>
    <row r="192" ht="25" customHeight="1">
      <c r="A192" s="14"/>
      <c r="B192" s="4"/>
      <c r="C192" s="14"/>
      <c r="D192" s="15"/>
      <c r="E192" s="14"/>
      <c r="F192" s="16" t="str">
        <f>IF(COUNTA(A192:E192)=0,"",IF(COUNTIF('Invoices'!$A$7:$A$306,A192)&lt;&gt;1,"Check invoice no.",IF(OR(NOT(ISNUMBER(B192)),B192&lt;1),"Check date",IF(B192&lt;SUMIF('Invoices'!$A$7:$A$306,A192,'Invoices'!$D$7:$D$306),"Before invoice date",IF(AND(C192&lt;&gt;"Payment",C192&lt;&gt;"Credit"),"Choose Payment or Credit",IF(OR(NOT(ISNUMBER(D192)),D192&lt;=0),"Enter positive amount",IF(E192="","Add receipt reference","OK")))))))</f>
        <v/>
      </c>
    </row>
    <row r="193" ht="25" customHeight="1">
      <c r="A193" s="14"/>
      <c r="B193" s="4"/>
      <c r="C193" s="14"/>
      <c r="D193" s="15"/>
      <c r="E193" s="14"/>
      <c r="F193" s="16" t="str">
        <f>IF(COUNTA(A193:E193)=0,"",IF(COUNTIF('Invoices'!$A$7:$A$306,A193)&lt;&gt;1,"Check invoice no.",IF(OR(NOT(ISNUMBER(B193)),B193&lt;1),"Check date",IF(B193&lt;SUMIF('Invoices'!$A$7:$A$306,A193,'Invoices'!$D$7:$D$306),"Before invoice date",IF(AND(C193&lt;&gt;"Payment",C193&lt;&gt;"Credit"),"Choose Payment or Credit",IF(OR(NOT(ISNUMBER(D193)),D193&lt;=0),"Enter positive amount",IF(E193="","Add receipt reference","OK")))))))</f>
        <v/>
      </c>
    </row>
    <row r="194" ht="25" customHeight="1">
      <c r="A194" s="14"/>
      <c r="B194" s="4"/>
      <c r="C194" s="14"/>
      <c r="D194" s="15"/>
      <c r="E194" s="14"/>
      <c r="F194" s="16" t="str">
        <f>IF(COUNTA(A194:E194)=0,"",IF(COUNTIF('Invoices'!$A$7:$A$306,A194)&lt;&gt;1,"Check invoice no.",IF(OR(NOT(ISNUMBER(B194)),B194&lt;1),"Check date",IF(B194&lt;SUMIF('Invoices'!$A$7:$A$306,A194,'Invoices'!$D$7:$D$306),"Before invoice date",IF(AND(C194&lt;&gt;"Payment",C194&lt;&gt;"Credit"),"Choose Payment or Credit",IF(OR(NOT(ISNUMBER(D194)),D194&lt;=0),"Enter positive amount",IF(E194="","Add receipt reference","OK")))))))</f>
        <v/>
      </c>
    </row>
    <row r="195" ht="25" customHeight="1">
      <c r="A195" s="14"/>
      <c r="B195" s="4"/>
      <c r="C195" s="14"/>
      <c r="D195" s="15"/>
      <c r="E195" s="14"/>
      <c r="F195" s="16" t="str">
        <f>IF(COUNTA(A195:E195)=0,"",IF(COUNTIF('Invoices'!$A$7:$A$306,A195)&lt;&gt;1,"Check invoice no.",IF(OR(NOT(ISNUMBER(B195)),B195&lt;1),"Check date",IF(B195&lt;SUMIF('Invoices'!$A$7:$A$306,A195,'Invoices'!$D$7:$D$306),"Before invoice date",IF(AND(C195&lt;&gt;"Payment",C195&lt;&gt;"Credit"),"Choose Payment or Credit",IF(OR(NOT(ISNUMBER(D195)),D195&lt;=0),"Enter positive amount",IF(E195="","Add receipt reference","OK")))))))</f>
        <v/>
      </c>
    </row>
    <row r="196" ht="25" customHeight="1">
      <c r="A196" s="14"/>
      <c r="B196" s="4"/>
      <c r="C196" s="14"/>
      <c r="D196" s="15"/>
      <c r="E196" s="14"/>
      <c r="F196" s="16" t="str">
        <f>IF(COUNTA(A196:E196)=0,"",IF(COUNTIF('Invoices'!$A$7:$A$306,A196)&lt;&gt;1,"Check invoice no.",IF(OR(NOT(ISNUMBER(B196)),B196&lt;1),"Check date",IF(B196&lt;SUMIF('Invoices'!$A$7:$A$306,A196,'Invoices'!$D$7:$D$306),"Before invoice date",IF(AND(C196&lt;&gt;"Payment",C196&lt;&gt;"Credit"),"Choose Payment or Credit",IF(OR(NOT(ISNUMBER(D196)),D196&lt;=0),"Enter positive amount",IF(E196="","Add receipt reference","OK")))))))</f>
        <v/>
      </c>
    </row>
    <row r="197" ht="25" customHeight="1">
      <c r="A197" s="14"/>
      <c r="B197" s="4"/>
      <c r="C197" s="14"/>
      <c r="D197" s="15"/>
      <c r="E197" s="14"/>
      <c r="F197" s="16" t="str">
        <f>IF(COUNTA(A197:E197)=0,"",IF(COUNTIF('Invoices'!$A$7:$A$306,A197)&lt;&gt;1,"Check invoice no.",IF(OR(NOT(ISNUMBER(B197)),B197&lt;1),"Check date",IF(B197&lt;SUMIF('Invoices'!$A$7:$A$306,A197,'Invoices'!$D$7:$D$306),"Before invoice date",IF(AND(C197&lt;&gt;"Payment",C197&lt;&gt;"Credit"),"Choose Payment or Credit",IF(OR(NOT(ISNUMBER(D197)),D197&lt;=0),"Enter positive amount",IF(E197="","Add receipt reference","OK")))))))</f>
        <v/>
      </c>
    </row>
    <row r="198" ht="25" customHeight="1">
      <c r="A198" s="14"/>
      <c r="B198" s="4"/>
      <c r="C198" s="14"/>
      <c r="D198" s="15"/>
      <c r="E198" s="14"/>
      <c r="F198" s="16" t="str">
        <f>IF(COUNTA(A198:E198)=0,"",IF(COUNTIF('Invoices'!$A$7:$A$306,A198)&lt;&gt;1,"Check invoice no.",IF(OR(NOT(ISNUMBER(B198)),B198&lt;1),"Check date",IF(B198&lt;SUMIF('Invoices'!$A$7:$A$306,A198,'Invoices'!$D$7:$D$306),"Before invoice date",IF(AND(C198&lt;&gt;"Payment",C198&lt;&gt;"Credit"),"Choose Payment or Credit",IF(OR(NOT(ISNUMBER(D198)),D198&lt;=0),"Enter positive amount",IF(E198="","Add receipt reference","OK")))))))</f>
        <v/>
      </c>
    </row>
    <row r="199" ht="25" customHeight="1">
      <c r="A199" s="14"/>
      <c r="B199" s="4"/>
      <c r="C199" s="14"/>
      <c r="D199" s="15"/>
      <c r="E199" s="14"/>
      <c r="F199" s="16" t="str">
        <f>IF(COUNTA(A199:E199)=0,"",IF(COUNTIF('Invoices'!$A$7:$A$306,A199)&lt;&gt;1,"Check invoice no.",IF(OR(NOT(ISNUMBER(B199)),B199&lt;1),"Check date",IF(B199&lt;SUMIF('Invoices'!$A$7:$A$306,A199,'Invoices'!$D$7:$D$306),"Before invoice date",IF(AND(C199&lt;&gt;"Payment",C199&lt;&gt;"Credit"),"Choose Payment or Credit",IF(OR(NOT(ISNUMBER(D199)),D199&lt;=0),"Enter positive amount",IF(E199="","Add receipt reference","OK")))))))</f>
        <v/>
      </c>
    </row>
    <row r="200" ht="25" customHeight="1">
      <c r="A200" s="14"/>
      <c r="B200" s="4"/>
      <c r="C200" s="14"/>
      <c r="D200" s="15"/>
      <c r="E200" s="14"/>
      <c r="F200" s="16" t="str">
        <f>IF(COUNTA(A200:E200)=0,"",IF(COUNTIF('Invoices'!$A$7:$A$306,A200)&lt;&gt;1,"Check invoice no.",IF(OR(NOT(ISNUMBER(B200)),B200&lt;1),"Check date",IF(B200&lt;SUMIF('Invoices'!$A$7:$A$306,A200,'Invoices'!$D$7:$D$306),"Before invoice date",IF(AND(C200&lt;&gt;"Payment",C200&lt;&gt;"Credit"),"Choose Payment or Credit",IF(OR(NOT(ISNUMBER(D200)),D200&lt;=0),"Enter positive amount",IF(E200="","Add receipt reference","OK")))))))</f>
        <v/>
      </c>
    </row>
    <row r="201" ht="25" customHeight="1">
      <c r="A201" s="14"/>
      <c r="B201" s="4"/>
      <c r="C201" s="14"/>
      <c r="D201" s="15"/>
      <c r="E201" s="14"/>
      <c r="F201" s="16" t="str">
        <f>IF(COUNTA(A201:E201)=0,"",IF(COUNTIF('Invoices'!$A$7:$A$306,A201)&lt;&gt;1,"Check invoice no.",IF(OR(NOT(ISNUMBER(B201)),B201&lt;1),"Check date",IF(B201&lt;SUMIF('Invoices'!$A$7:$A$306,A201,'Invoices'!$D$7:$D$306),"Before invoice date",IF(AND(C201&lt;&gt;"Payment",C201&lt;&gt;"Credit"),"Choose Payment or Credit",IF(OR(NOT(ISNUMBER(D201)),D201&lt;=0),"Enter positive amount",IF(E201="","Add receipt reference","OK")))))))</f>
        <v/>
      </c>
    </row>
    <row r="202" ht="25" customHeight="1">
      <c r="A202" s="14"/>
      <c r="B202" s="4"/>
      <c r="C202" s="14"/>
      <c r="D202" s="15"/>
      <c r="E202" s="14"/>
      <c r="F202" s="16" t="str">
        <f>IF(COUNTA(A202:E202)=0,"",IF(COUNTIF('Invoices'!$A$7:$A$306,A202)&lt;&gt;1,"Check invoice no.",IF(OR(NOT(ISNUMBER(B202)),B202&lt;1),"Check date",IF(B202&lt;SUMIF('Invoices'!$A$7:$A$306,A202,'Invoices'!$D$7:$D$306),"Before invoice date",IF(AND(C202&lt;&gt;"Payment",C202&lt;&gt;"Credit"),"Choose Payment or Credit",IF(OR(NOT(ISNUMBER(D202)),D202&lt;=0),"Enter positive amount",IF(E202="","Add receipt reference","OK")))))))</f>
        <v/>
      </c>
    </row>
    <row r="203" ht="25" customHeight="1">
      <c r="A203" s="14"/>
      <c r="B203" s="4"/>
      <c r="C203" s="14"/>
      <c r="D203" s="15"/>
      <c r="E203" s="14"/>
      <c r="F203" s="16" t="str">
        <f>IF(COUNTA(A203:E203)=0,"",IF(COUNTIF('Invoices'!$A$7:$A$306,A203)&lt;&gt;1,"Check invoice no.",IF(OR(NOT(ISNUMBER(B203)),B203&lt;1),"Check date",IF(B203&lt;SUMIF('Invoices'!$A$7:$A$306,A203,'Invoices'!$D$7:$D$306),"Before invoice date",IF(AND(C203&lt;&gt;"Payment",C203&lt;&gt;"Credit"),"Choose Payment or Credit",IF(OR(NOT(ISNUMBER(D203)),D203&lt;=0),"Enter positive amount",IF(E203="","Add receipt reference","OK")))))))</f>
        <v/>
      </c>
    </row>
    <row r="204" ht="25" customHeight="1">
      <c r="A204" s="14"/>
      <c r="B204" s="4"/>
      <c r="C204" s="14"/>
      <c r="D204" s="15"/>
      <c r="E204" s="14"/>
      <c r="F204" s="16" t="str">
        <f>IF(COUNTA(A204:E204)=0,"",IF(COUNTIF('Invoices'!$A$7:$A$306,A204)&lt;&gt;1,"Check invoice no.",IF(OR(NOT(ISNUMBER(B204)),B204&lt;1),"Check date",IF(B204&lt;SUMIF('Invoices'!$A$7:$A$306,A204,'Invoices'!$D$7:$D$306),"Before invoice date",IF(AND(C204&lt;&gt;"Payment",C204&lt;&gt;"Credit"),"Choose Payment or Credit",IF(OR(NOT(ISNUMBER(D204)),D204&lt;=0),"Enter positive amount",IF(E204="","Add receipt reference","OK")))))))</f>
        <v/>
      </c>
    </row>
    <row r="205" ht="25" customHeight="1">
      <c r="A205" s="14"/>
      <c r="B205" s="4"/>
      <c r="C205" s="14"/>
      <c r="D205" s="15"/>
      <c r="E205" s="14"/>
      <c r="F205" s="16" t="str">
        <f>IF(COUNTA(A205:E205)=0,"",IF(COUNTIF('Invoices'!$A$7:$A$306,A205)&lt;&gt;1,"Check invoice no.",IF(OR(NOT(ISNUMBER(B205)),B205&lt;1),"Check date",IF(B205&lt;SUMIF('Invoices'!$A$7:$A$306,A205,'Invoices'!$D$7:$D$306),"Before invoice date",IF(AND(C205&lt;&gt;"Payment",C205&lt;&gt;"Credit"),"Choose Payment or Credit",IF(OR(NOT(ISNUMBER(D205)),D205&lt;=0),"Enter positive amount",IF(E205="","Add receipt reference","OK")))))))</f>
        <v/>
      </c>
    </row>
    <row r="206" ht="25" customHeight="1">
      <c r="A206" s="14"/>
      <c r="B206" s="4"/>
      <c r="C206" s="14"/>
      <c r="D206" s="15"/>
      <c r="E206" s="14"/>
      <c r="F206" s="16" t="str">
        <f>IF(COUNTA(A206:E206)=0,"",IF(COUNTIF('Invoices'!$A$7:$A$306,A206)&lt;&gt;1,"Check invoice no.",IF(OR(NOT(ISNUMBER(B206)),B206&lt;1),"Check date",IF(B206&lt;SUMIF('Invoices'!$A$7:$A$306,A206,'Invoices'!$D$7:$D$306),"Before invoice date",IF(AND(C206&lt;&gt;"Payment",C206&lt;&gt;"Credit"),"Choose Payment or Credit",IF(OR(NOT(ISNUMBER(D206)),D206&lt;=0),"Enter positive amount",IF(E206="","Add receipt reference","OK")))))))</f>
        <v/>
      </c>
    </row>
    <row r="207" ht="25" customHeight="1">
      <c r="A207" s="14"/>
      <c r="B207" s="4"/>
      <c r="C207" s="14"/>
      <c r="D207" s="15"/>
      <c r="E207" s="14"/>
      <c r="F207" s="16" t="str">
        <f>IF(COUNTA(A207:E207)=0,"",IF(COUNTIF('Invoices'!$A$7:$A$306,A207)&lt;&gt;1,"Check invoice no.",IF(OR(NOT(ISNUMBER(B207)),B207&lt;1),"Check date",IF(B207&lt;SUMIF('Invoices'!$A$7:$A$306,A207,'Invoices'!$D$7:$D$306),"Before invoice date",IF(AND(C207&lt;&gt;"Payment",C207&lt;&gt;"Credit"),"Choose Payment or Credit",IF(OR(NOT(ISNUMBER(D207)),D207&lt;=0),"Enter positive amount",IF(E207="","Add receipt reference","OK")))))))</f>
        <v/>
      </c>
    </row>
    <row r="208" ht="25" customHeight="1">
      <c r="A208" s="14"/>
      <c r="B208" s="4"/>
      <c r="C208" s="14"/>
      <c r="D208" s="15"/>
      <c r="E208" s="14"/>
      <c r="F208" s="16" t="str">
        <f>IF(COUNTA(A208:E208)=0,"",IF(COUNTIF('Invoices'!$A$7:$A$306,A208)&lt;&gt;1,"Check invoice no.",IF(OR(NOT(ISNUMBER(B208)),B208&lt;1),"Check date",IF(B208&lt;SUMIF('Invoices'!$A$7:$A$306,A208,'Invoices'!$D$7:$D$306),"Before invoice date",IF(AND(C208&lt;&gt;"Payment",C208&lt;&gt;"Credit"),"Choose Payment or Credit",IF(OR(NOT(ISNUMBER(D208)),D208&lt;=0),"Enter positive amount",IF(E208="","Add receipt reference","OK")))))))</f>
        <v/>
      </c>
    </row>
    <row r="209" ht="25" customHeight="1">
      <c r="A209" s="14"/>
      <c r="B209" s="4"/>
      <c r="C209" s="14"/>
      <c r="D209" s="15"/>
      <c r="E209" s="14"/>
      <c r="F209" s="16" t="str">
        <f>IF(COUNTA(A209:E209)=0,"",IF(COUNTIF('Invoices'!$A$7:$A$306,A209)&lt;&gt;1,"Check invoice no.",IF(OR(NOT(ISNUMBER(B209)),B209&lt;1),"Check date",IF(B209&lt;SUMIF('Invoices'!$A$7:$A$306,A209,'Invoices'!$D$7:$D$306),"Before invoice date",IF(AND(C209&lt;&gt;"Payment",C209&lt;&gt;"Credit"),"Choose Payment or Credit",IF(OR(NOT(ISNUMBER(D209)),D209&lt;=0),"Enter positive amount",IF(E209="","Add receipt reference","OK")))))))</f>
        <v/>
      </c>
    </row>
    <row r="210" ht="25" customHeight="1">
      <c r="A210" s="14"/>
      <c r="B210" s="4"/>
      <c r="C210" s="14"/>
      <c r="D210" s="15"/>
      <c r="E210" s="14"/>
      <c r="F210" s="16" t="str">
        <f>IF(COUNTA(A210:E210)=0,"",IF(COUNTIF('Invoices'!$A$7:$A$306,A210)&lt;&gt;1,"Check invoice no.",IF(OR(NOT(ISNUMBER(B210)),B210&lt;1),"Check date",IF(B210&lt;SUMIF('Invoices'!$A$7:$A$306,A210,'Invoices'!$D$7:$D$306),"Before invoice date",IF(AND(C210&lt;&gt;"Payment",C210&lt;&gt;"Credit"),"Choose Payment or Credit",IF(OR(NOT(ISNUMBER(D210)),D210&lt;=0),"Enter positive amount",IF(E210="","Add receipt reference","OK")))))))</f>
        <v/>
      </c>
    </row>
    <row r="211" ht="25" customHeight="1">
      <c r="A211" s="14"/>
      <c r="B211" s="4"/>
      <c r="C211" s="14"/>
      <c r="D211" s="15"/>
      <c r="E211" s="14"/>
      <c r="F211" s="16" t="str">
        <f>IF(COUNTA(A211:E211)=0,"",IF(COUNTIF('Invoices'!$A$7:$A$306,A211)&lt;&gt;1,"Check invoice no.",IF(OR(NOT(ISNUMBER(B211)),B211&lt;1),"Check date",IF(B211&lt;SUMIF('Invoices'!$A$7:$A$306,A211,'Invoices'!$D$7:$D$306),"Before invoice date",IF(AND(C211&lt;&gt;"Payment",C211&lt;&gt;"Credit"),"Choose Payment or Credit",IF(OR(NOT(ISNUMBER(D211)),D211&lt;=0),"Enter positive amount",IF(E211="","Add receipt reference","OK")))))))</f>
        <v/>
      </c>
    </row>
    <row r="212" ht="25" customHeight="1">
      <c r="A212" s="14"/>
      <c r="B212" s="4"/>
      <c r="C212" s="14"/>
      <c r="D212" s="15"/>
      <c r="E212" s="14"/>
      <c r="F212" s="16" t="str">
        <f>IF(COUNTA(A212:E212)=0,"",IF(COUNTIF('Invoices'!$A$7:$A$306,A212)&lt;&gt;1,"Check invoice no.",IF(OR(NOT(ISNUMBER(B212)),B212&lt;1),"Check date",IF(B212&lt;SUMIF('Invoices'!$A$7:$A$306,A212,'Invoices'!$D$7:$D$306),"Before invoice date",IF(AND(C212&lt;&gt;"Payment",C212&lt;&gt;"Credit"),"Choose Payment or Credit",IF(OR(NOT(ISNUMBER(D212)),D212&lt;=0),"Enter positive amount",IF(E212="","Add receipt reference","OK")))))))</f>
        <v/>
      </c>
    </row>
    <row r="213" ht="25" customHeight="1">
      <c r="A213" s="14"/>
      <c r="B213" s="4"/>
      <c r="C213" s="14"/>
      <c r="D213" s="15"/>
      <c r="E213" s="14"/>
      <c r="F213" s="16" t="str">
        <f>IF(COUNTA(A213:E213)=0,"",IF(COUNTIF('Invoices'!$A$7:$A$306,A213)&lt;&gt;1,"Check invoice no.",IF(OR(NOT(ISNUMBER(B213)),B213&lt;1),"Check date",IF(B213&lt;SUMIF('Invoices'!$A$7:$A$306,A213,'Invoices'!$D$7:$D$306),"Before invoice date",IF(AND(C213&lt;&gt;"Payment",C213&lt;&gt;"Credit"),"Choose Payment or Credit",IF(OR(NOT(ISNUMBER(D213)),D213&lt;=0),"Enter positive amount",IF(E213="","Add receipt reference","OK")))))))</f>
        <v/>
      </c>
    </row>
    <row r="214" ht="25" customHeight="1">
      <c r="A214" s="14"/>
      <c r="B214" s="4"/>
      <c r="C214" s="14"/>
      <c r="D214" s="15"/>
      <c r="E214" s="14"/>
      <c r="F214" s="16" t="str">
        <f>IF(COUNTA(A214:E214)=0,"",IF(COUNTIF('Invoices'!$A$7:$A$306,A214)&lt;&gt;1,"Check invoice no.",IF(OR(NOT(ISNUMBER(B214)),B214&lt;1),"Check date",IF(B214&lt;SUMIF('Invoices'!$A$7:$A$306,A214,'Invoices'!$D$7:$D$306),"Before invoice date",IF(AND(C214&lt;&gt;"Payment",C214&lt;&gt;"Credit"),"Choose Payment or Credit",IF(OR(NOT(ISNUMBER(D214)),D214&lt;=0),"Enter positive amount",IF(E214="","Add receipt reference","OK")))))))</f>
        <v/>
      </c>
    </row>
    <row r="215" ht="25" customHeight="1">
      <c r="A215" s="14"/>
      <c r="B215" s="4"/>
      <c r="C215" s="14"/>
      <c r="D215" s="15"/>
      <c r="E215" s="14"/>
      <c r="F215" s="16" t="str">
        <f>IF(COUNTA(A215:E215)=0,"",IF(COUNTIF('Invoices'!$A$7:$A$306,A215)&lt;&gt;1,"Check invoice no.",IF(OR(NOT(ISNUMBER(B215)),B215&lt;1),"Check date",IF(B215&lt;SUMIF('Invoices'!$A$7:$A$306,A215,'Invoices'!$D$7:$D$306),"Before invoice date",IF(AND(C215&lt;&gt;"Payment",C215&lt;&gt;"Credit"),"Choose Payment or Credit",IF(OR(NOT(ISNUMBER(D215)),D215&lt;=0),"Enter positive amount",IF(E215="","Add receipt reference","OK")))))))</f>
        <v/>
      </c>
    </row>
    <row r="216" ht="25" customHeight="1">
      <c r="A216" s="14"/>
      <c r="B216" s="4"/>
      <c r="C216" s="14"/>
      <c r="D216" s="15"/>
      <c r="E216" s="14"/>
      <c r="F216" s="16" t="str">
        <f>IF(COUNTA(A216:E216)=0,"",IF(COUNTIF('Invoices'!$A$7:$A$306,A216)&lt;&gt;1,"Check invoice no.",IF(OR(NOT(ISNUMBER(B216)),B216&lt;1),"Check date",IF(B216&lt;SUMIF('Invoices'!$A$7:$A$306,A216,'Invoices'!$D$7:$D$306),"Before invoice date",IF(AND(C216&lt;&gt;"Payment",C216&lt;&gt;"Credit"),"Choose Payment or Credit",IF(OR(NOT(ISNUMBER(D216)),D216&lt;=0),"Enter positive amount",IF(E216="","Add receipt reference","OK")))))))</f>
        <v/>
      </c>
    </row>
    <row r="217" ht="25" customHeight="1">
      <c r="A217" s="14"/>
      <c r="B217" s="4"/>
      <c r="C217" s="14"/>
      <c r="D217" s="15"/>
      <c r="E217" s="14"/>
      <c r="F217" s="16" t="str">
        <f>IF(COUNTA(A217:E217)=0,"",IF(COUNTIF('Invoices'!$A$7:$A$306,A217)&lt;&gt;1,"Check invoice no.",IF(OR(NOT(ISNUMBER(B217)),B217&lt;1),"Check date",IF(B217&lt;SUMIF('Invoices'!$A$7:$A$306,A217,'Invoices'!$D$7:$D$306),"Before invoice date",IF(AND(C217&lt;&gt;"Payment",C217&lt;&gt;"Credit"),"Choose Payment or Credit",IF(OR(NOT(ISNUMBER(D217)),D217&lt;=0),"Enter positive amount",IF(E217="","Add receipt reference","OK")))))))</f>
        <v/>
      </c>
    </row>
    <row r="218" ht="25" customHeight="1">
      <c r="A218" s="14"/>
      <c r="B218" s="4"/>
      <c r="C218" s="14"/>
      <c r="D218" s="15"/>
      <c r="E218" s="14"/>
      <c r="F218" s="16" t="str">
        <f>IF(COUNTA(A218:E218)=0,"",IF(COUNTIF('Invoices'!$A$7:$A$306,A218)&lt;&gt;1,"Check invoice no.",IF(OR(NOT(ISNUMBER(B218)),B218&lt;1),"Check date",IF(B218&lt;SUMIF('Invoices'!$A$7:$A$306,A218,'Invoices'!$D$7:$D$306),"Before invoice date",IF(AND(C218&lt;&gt;"Payment",C218&lt;&gt;"Credit"),"Choose Payment or Credit",IF(OR(NOT(ISNUMBER(D218)),D218&lt;=0),"Enter positive amount",IF(E218="","Add receipt reference","OK")))))))</f>
        <v/>
      </c>
    </row>
    <row r="219" ht="25" customHeight="1">
      <c r="A219" s="14"/>
      <c r="B219" s="4"/>
      <c r="C219" s="14"/>
      <c r="D219" s="15"/>
      <c r="E219" s="14"/>
      <c r="F219" s="16" t="str">
        <f>IF(COUNTA(A219:E219)=0,"",IF(COUNTIF('Invoices'!$A$7:$A$306,A219)&lt;&gt;1,"Check invoice no.",IF(OR(NOT(ISNUMBER(B219)),B219&lt;1),"Check date",IF(B219&lt;SUMIF('Invoices'!$A$7:$A$306,A219,'Invoices'!$D$7:$D$306),"Before invoice date",IF(AND(C219&lt;&gt;"Payment",C219&lt;&gt;"Credit"),"Choose Payment or Credit",IF(OR(NOT(ISNUMBER(D219)),D219&lt;=0),"Enter positive amount",IF(E219="","Add receipt reference","OK")))))))</f>
        <v/>
      </c>
    </row>
    <row r="220" ht="25" customHeight="1">
      <c r="A220" s="14"/>
      <c r="B220" s="4"/>
      <c r="C220" s="14"/>
      <c r="D220" s="15"/>
      <c r="E220" s="14"/>
      <c r="F220" s="16" t="str">
        <f>IF(COUNTA(A220:E220)=0,"",IF(COUNTIF('Invoices'!$A$7:$A$306,A220)&lt;&gt;1,"Check invoice no.",IF(OR(NOT(ISNUMBER(B220)),B220&lt;1),"Check date",IF(B220&lt;SUMIF('Invoices'!$A$7:$A$306,A220,'Invoices'!$D$7:$D$306),"Before invoice date",IF(AND(C220&lt;&gt;"Payment",C220&lt;&gt;"Credit"),"Choose Payment or Credit",IF(OR(NOT(ISNUMBER(D220)),D220&lt;=0),"Enter positive amount",IF(E220="","Add receipt reference","OK")))))))</f>
        <v/>
      </c>
    </row>
    <row r="221" ht="25" customHeight="1">
      <c r="A221" s="14"/>
      <c r="B221" s="4"/>
      <c r="C221" s="14"/>
      <c r="D221" s="15"/>
      <c r="E221" s="14"/>
      <c r="F221" s="16" t="str">
        <f>IF(COUNTA(A221:E221)=0,"",IF(COUNTIF('Invoices'!$A$7:$A$306,A221)&lt;&gt;1,"Check invoice no.",IF(OR(NOT(ISNUMBER(B221)),B221&lt;1),"Check date",IF(B221&lt;SUMIF('Invoices'!$A$7:$A$306,A221,'Invoices'!$D$7:$D$306),"Before invoice date",IF(AND(C221&lt;&gt;"Payment",C221&lt;&gt;"Credit"),"Choose Payment or Credit",IF(OR(NOT(ISNUMBER(D221)),D221&lt;=0),"Enter positive amount",IF(E221="","Add receipt reference","OK")))))))</f>
        <v/>
      </c>
    </row>
    <row r="222" ht="25" customHeight="1">
      <c r="A222" s="14"/>
      <c r="B222" s="4"/>
      <c r="C222" s="14"/>
      <c r="D222" s="15"/>
      <c r="E222" s="14"/>
      <c r="F222" s="16" t="str">
        <f>IF(COUNTA(A222:E222)=0,"",IF(COUNTIF('Invoices'!$A$7:$A$306,A222)&lt;&gt;1,"Check invoice no.",IF(OR(NOT(ISNUMBER(B222)),B222&lt;1),"Check date",IF(B222&lt;SUMIF('Invoices'!$A$7:$A$306,A222,'Invoices'!$D$7:$D$306),"Before invoice date",IF(AND(C222&lt;&gt;"Payment",C222&lt;&gt;"Credit"),"Choose Payment or Credit",IF(OR(NOT(ISNUMBER(D222)),D222&lt;=0),"Enter positive amount",IF(E222="","Add receipt reference","OK")))))))</f>
        <v/>
      </c>
    </row>
    <row r="223" ht="25" customHeight="1">
      <c r="A223" s="14"/>
      <c r="B223" s="4"/>
      <c r="C223" s="14"/>
      <c r="D223" s="15"/>
      <c r="E223" s="14"/>
      <c r="F223" s="16" t="str">
        <f>IF(COUNTA(A223:E223)=0,"",IF(COUNTIF('Invoices'!$A$7:$A$306,A223)&lt;&gt;1,"Check invoice no.",IF(OR(NOT(ISNUMBER(B223)),B223&lt;1),"Check date",IF(B223&lt;SUMIF('Invoices'!$A$7:$A$306,A223,'Invoices'!$D$7:$D$306),"Before invoice date",IF(AND(C223&lt;&gt;"Payment",C223&lt;&gt;"Credit"),"Choose Payment or Credit",IF(OR(NOT(ISNUMBER(D223)),D223&lt;=0),"Enter positive amount",IF(E223="","Add receipt reference","OK")))))))</f>
        <v/>
      </c>
    </row>
    <row r="224" ht="25" customHeight="1">
      <c r="A224" s="14"/>
      <c r="B224" s="4"/>
      <c r="C224" s="14"/>
      <c r="D224" s="15"/>
      <c r="E224" s="14"/>
      <c r="F224" s="16" t="str">
        <f>IF(COUNTA(A224:E224)=0,"",IF(COUNTIF('Invoices'!$A$7:$A$306,A224)&lt;&gt;1,"Check invoice no.",IF(OR(NOT(ISNUMBER(B224)),B224&lt;1),"Check date",IF(B224&lt;SUMIF('Invoices'!$A$7:$A$306,A224,'Invoices'!$D$7:$D$306),"Before invoice date",IF(AND(C224&lt;&gt;"Payment",C224&lt;&gt;"Credit"),"Choose Payment or Credit",IF(OR(NOT(ISNUMBER(D224)),D224&lt;=0),"Enter positive amount",IF(E224="","Add receipt reference","OK")))))))</f>
        <v/>
      </c>
    </row>
    <row r="225" ht="25" customHeight="1">
      <c r="A225" s="14"/>
      <c r="B225" s="4"/>
      <c r="C225" s="14"/>
      <c r="D225" s="15"/>
      <c r="E225" s="14"/>
      <c r="F225" s="16" t="str">
        <f>IF(COUNTA(A225:E225)=0,"",IF(COUNTIF('Invoices'!$A$7:$A$306,A225)&lt;&gt;1,"Check invoice no.",IF(OR(NOT(ISNUMBER(B225)),B225&lt;1),"Check date",IF(B225&lt;SUMIF('Invoices'!$A$7:$A$306,A225,'Invoices'!$D$7:$D$306),"Before invoice date",IF(AND(C225&lt;&gt;"Payment",C225&lt;&gt;"Credit"),"Choose Payment or Credit",IF(OR(NOT(ISNUMBER(D225)),D225&lt;=0),"Enter positive amount",IF(E225="","Add receipt reference","OK")))))))</f>
        <v/>
      </c>
    </row>
    <row r="226" ht="25" customHeight="1">
      <c r="A226" s="14"/>
      <c r="B226" s="4"/>
      <c r="C226" s="14"/>
      <c r="D226" s="15"/>
      <c r="E226" s="14"/>
      <c r="F226" s="16" t="str">
        <f>IF(COUNTA(A226:E226)=0,"",IF(COUNTIF('Invoices'!$A$7:$A$306,A226)&lt;&gt;1,"Check invoice no.",IF(OR(NOT(ISNUMBER(B226)),B226&lt;1),"Check date",IF(B226&lt;SUMIF('Invoices'!$A$7:$A$306,A226,'Invoices'!$D$7:$D$306),"Before invoice date",IF(AND(C226&lt;&gt;"Payment",C226&lt;&gt;"Credit"),"Choose Payment or Credit",IF(OR(NOT(ISNUMBER(D226)),D226&lt;=0),"Enter positive amount",IF(E226="","Add receipt reference","OK")))))))</f>
        <v/>
      </c>
    </row>
    <row r="227" ht="25" customHeight="1">
      <c r="A227" s="14"/>
      <c r="B227" s="4"/>
      <c r="C227" s="14"/>
      <c r="D227" s="15"/>
      <c r="E227" s="14"/>
      <c r="F227" s="16" t="str">
        <f>IF(COUNTA(A227:E227)=0,"",IF(COUNTIF('Invoices'!$A$7:$A$306,A227)&lt;&gt;1,"Check invoice no.",IF(OR(NOT(ISNUMBER(B227)),B227&lt;1),"Check date",IF(B227&lt;SUMIF('Invoices'!$A$7:$A$306,A227,'Invoices'!$D$7:$D$306),"Before invoice date",IF(AND(C227&lt;&gt;"Payment",C227&lt;&gt;"Credit"),"Choose Payment or Credit",IF(OR(NOT(ISNUMBER(D227)),D227&lt;=0),"Enter positive amount",IF(E227="","Add receipt reference","OK")))))))</f>
        <v/>
      </c>
    </row>
    <row r="228" ht="25" customHeight="1">
      <c r="A228" s="14"/>
      <c r="B228" s="4"/>
      <c r="C228" s="14"/>
      <c r="D228" s="15"/>
      <c r="E228" s="14"/>
      <c r="F228" s="16" t="str">
        <f>IF(COUNTA(A228:E228)=0,"",IF(COUNTIF('Invoices'!$A$7:$A$306,A228)&lt;&gt;1,"Check invoice no.",IF(OR(NOT(ISNUMBER(B228)),B228&lt;1),"Check date",IF(B228&lt;SUMIF('Invoices'!$A$7:$A$306,A228,'Invoices'!$D$7:$D$306),"Before invoice date",IF(AND(C228&lt;&gt;"Payment",C228&lt;&gt;"Credit"),"Choose Payment or Credit",IF(OR(NOT(ISNUMBER(D228)),D228&lt;=0),"Enter positive amount",IF(E228="","Add receipt reference","OK")))))))</f>
        <v/>
      </c>
    </row>
    <row r="229" ht="25" customHeight="1">
      <c r="A229" s="14"/>
      <c r="B229" s="4"/>
      <c r="C229" s="14"/>
      <c r="D229" s="15"/>
      <c r="E229" s="14"/>
      <c r="F229" s="16" t="str">
        <f>IF(COUNTA(A229:E229)=0,"",IF(COUNTIF('Invoices'!$A$7:$A$306,A229)&lt;&gt;1,"Check invoice no.",IF(OR(NOT(ISNUMBER(B229)),B229&lt;1),"Check date",IF(B229&lt;SUMIF('Invoices'!$A$7:$A$306,A229,'Invoices'!$D$7:$D$306),"Before invoice date",IF(AND(C229&lt;&gt;"Payment",C229&lt;&gt;"Credit"),"Choose Payment or Credit",IF(OR(NOT(ISNUMBER(D229)),D229&lt;=0),"Enter positive amount",IF(E229="","Add receipt reference","OK")))))))</f>
        <v/>
      </c>
    </row>
    <row r="230" ht="25" customHeight="1">
      <c r="A230" s="14"/>
      <c r="B230" s="4"/>
      <c r="C230" s="14"/>
      <c r="D230" s="15"/>
      <c r="E230" s="14"/>
      <c r="F230" s="16" t="str">
        <f>IF(COUNTA(A230:E230)=0,"",IF(COUNTIF('Invoices'!$A$7:$A$306,A230)&lt;&gt;1,"Check invoice no.",IF(OR(NOT(ISNUMBER(B230)),B230&lt;1),"Check date",IF(B230&lt;SUMIF('Invoices'!$A$7:$A$306,A230,'Invoices'!$D$7:$D$306),"Before invoice date",IF(AND(C230&lt;&gt;"Payment",C230&lt;&gt;"Credit"),"Choose Payment or Credit",IF(OR(NOT(ISNUMBER(D230)),D230&lt;=0),"Enter positive amount",IF(E230="","Add receipt reference","OK")))))))</f>
        <v/>
      </c>
    </row>
    <row r="231" ht="25" customHeight="1">
      <c r="A231" s="14"/>
      <c r="B231" s="4"/>
      <c r="C231" s="14"/>
      <c r="D231" s="15"/>
      <c r="E231" s="14"/>
      <c r="F231" s="16" t="str">
        <f>IF(COUNTA(A231:E231)=0,"",IF(COUNTIF('Invoices'!$A$7:$A$306,A231)&lt;&gt;1,"Check invoice no.",IF(OR(NOT(ISNUMBER(B231)),B231&lt;1),"Check date",IF(B231&lt;SUMIF('Invoices'!$A$7:$A$306,A231,'Invoices'!$D$7:$D$306),"Before invoice date",IF(AND(C231&lt;&gt;"Payment",C231&lt;&gt;"Credit"),"Choose Payment or Credit",IF(OR(NOT(ISNUMBER(D231)),D231&lt;=0),"Enter positive amount",IF(E231="","Add receipt reference","OK")))))))</f>
        <v/>
      </c>
    </row>
    <row r="232" ht="25" customHeight="1">
      <c r="A232" s="14"/>
      <c r="B232" s="4"/>
      <c r="C232" s="14"/>
      <c r="D232" s="15"/>
      <c r="E232" s="14"/>
      <c r="F232" s="16" t="str">
        <f>IF(COUNTA(A232:E232)=0,"",IF(COUNTIF('Invoices'!$A$7:$A$306,A232)&lt;&gt;1,"Check invoice no.",IF(OR(NOT(ISNUMBER(B232)),B232&lt;1),"Check date",IF(B232&lt;SUMIF('Invoices'!$A$7:$A$306,A232,'Invoices'!$D$7:$D$306),"Before invoice date",IF(AND(C232&lt;&gt;"Payment",C232&lt;&gt;"Credit"),"Choose Payment or Credit",IF(OR(NOT(ISNUMBER(D232)),D232&lt;=0),"Enter positive amount",IF(E232="","Add receipt reference","OK")))))))</f>
        <v/>
      </c>
    </row>
    <row r="233" ht="25" customHeight="1">
      <c r="A233" s="14"/>
      <c r="B233" s="4"/>
      <c r="C233" s="14"/>
      <c r="D233" s="15"/>
      <c r="E233" s="14"/>
      <c r="F233" s="16" t="str">
        <f>IF(COUNTA(A233:E233)=0,"",IF(COUNTIF('Invoices'!$A$7:$A$306,A233)&lt;&gt;1,"Check invoice no.",IF(OR(NOT(ISNUMBER(B233)),B233&lt;1),"Check date",IF(B233&lt;SUMIF('Invoices'!$A$7:$A$306,A233,'Invoices'!$D$7:$D$306),"Before invoice date",IF(AND(C233&lt;&gt;"Payment",C233&lt;&gt;"Credit"),"Choose Payment or Credit",IF(OR(NOT(ISNUMBER(D233)),D233&lt;=0),"Enter positive amount",IF(E233="","Add receipt reference","OK")))))))</f>
        <v/>
      </c>
    </row>
    <row r="234" ht="25" customHeight="1">
      <c r="A234" s="14"/>
      <c r="B234" s="4"/>
      <c r="C234" s="14"/>
      <c r="D234" s="15"/>
      <c r="E234" s="14"/>
      <c r="F234" s="16" t="str">
        <f>IF(COUNTA(A234:E234)=0,"",IF(COUNTIF('Invoices'!$A$7:$A$306,A234)&lt;&gt;1,"Check invoice no.",IF(OR(NOT(ISNUMBER(B234)),B234&lt;1),"Check date",IF(B234&lt;SUMIF('Invoices'!$A$7:$A$306,A234,'Invoices'!$D$7:$D$306),"Before invoice date",IF(AND(C234&lt;&gt;"Payment",C234&lt;&gt;"Credit"),"Choose Payment or Credit",IF(OR(NOT(ISNUMBER(D234)),D234&lt;=0),"Enter positive amount",IF(E234="","Add receipt reference","OK")))))))</f>
        <v/>
      </c>
    </row>
    <row r="235" ht="25" customHeight="1">
      <c r="A235" s="14"/>
      <c r="B235" s="4"/>
      <c r="C235" s="14"/>
      <c r="D235" s="15"/>
      <c r="E235" s="14"/>
      <c r="F235" s="16" t="str">
        <f>IF(COUNTA(A235:E235)=0,"",IF(COUNTIF('Invoices'!$A$7:$A$306,A235)&lt;&gt;1,"Check invoice no.",IF(OR(NOT(ISNUMBER(B235)),B235&lt;1),"Check date",IF(B235&lt;SUMIF('Invoices'!$A$7:$A$306,A235,'Invoices'!$D$7:$D$306),"Before invoice date",IF(AND(C235&lt;&gt;"Payment",C235&lt;&gt;"Credit"),"Choose Payment or Credit",IF(OR(NOT(ISNUMBER(D235)),D235&lt;=0),"Enter positive amount",IF(E235="","Add receipt reference","OK")))))))</f>
        <v/>
      </c>
    </row>
    <row r="236" ht="25" customHeight="1">
      <c r="A236" s="14"/>
      <c r="B236" s="4"/>
      <c r="C236" s="14"/>
      <c r="D236" s="15"/>
      <c r="E236" s="14"/>
      <c r="F236" s="16" t="str">
        <f>IF(COUNTA(A236:E236)=0,"",IF(COUNTIF('Invoices'!$A$7:$A$306,A236)&lt;&gt;1,"Check invoice no.",IF(OR(NOT(ISNUMBER(B236)),B236&lt;1),"Check date",IF(B236&lt;SUMIF('Invoices'!$A$7:$A$306,A236,'Invoices'!$D$7:$D$306),"Before invoice date",IF(AND(C236&lt;&gt;"Payment",C236&lt;&gt;"Credit"),"Choose Payment or Credit",IF(OR(NOT(ISNUMBER(D236)),D236&lt;=0),"Enter positive amount",IF(E236="","Add receipt reference","OK")))))))</f>
        <v/>
      </c>
    </row>
    <row r="237" ht="25" customHeight="1">
      <c r="A237" s="14"/>
      <c r="B237" s="4"/>
      <c r="C237" s="14"/>
      <c r="D237" s="15"/>
      <c r="E237" s="14"/>
      <c r="F237" s="16" t="str">
        <f>IF(COUNTA(A237:E237)=0,"",IF(COUNTIF('Invoices'!$A$7:$A$306,A237)&lt;&gt;1,"Check invoice no.",IF(OR(NOT(ISNUMBER(B237)),B237&lt;1),"Check date",IF(B237&lt;SUMIF('Invoices'!$A$7:$A$306,A237,'Invoices'!$D$7:$D$306),"Before invoice date",IF(AND(C237&lt;&gt;"Payment",C237&lt;&gt;"Credit"),"Choose Payment or Credit",IF(OR(NOT(ISNUMBER(D237)),D237&lt;=0),"Enter positive amount",IF(E237="","Add receipt reference","OK")))))))</f>
        <v/>
      </c>
    </row>
    <row r="238" ht="25" customHeight="1">
      <c r="A238" s="14"/>
      <c r="B238" s="4"/>
      <c r="C238" s="14"/>
      <c r="D238" s="15"/>
      <c r="E238" s="14"/>
      <c r="F238" s="16" t="str">
        <f>IF(COUNTA(A238:E238)=0,"",IF(COUNTIF('Invoices'!$A$7:$A$306,A238)&lt;&gt;1,"Check invoice no.",IF(OR(NOT(ISNUMBER(B238)),B238&lt;1),"Check date",IF(B238&lt;SUMIF('Invoices'!$A$7:$A$306,A238,'Invoices'!$D$7:$D$306),"Before invoice date",IF(AND(C238&lt;&gt;"Payment",C238&lt;&gt;"Credit"),"Choose Payment or Credit",IF(OR(NOT(ISNUMBER(D238)),D238&lt;=0),"Enter positive amount",IF(E238="","Add receipt reference","OK")))))))</f>
        <v/>
      </c>
    </row>
    <row r="239" ht="25" customHeight="1">
      <c r="A239" s="14"/>
      <c r="B239" s="4"/>
      <c r="C239" s="14"/>
      <c r="D239" s="15"/>
      <c r="E239" s="14"/>
      <c r="F239" s="16" t="str">
        <f>IF(COUNTA(A239:E239)=0,"",IF(COUNTIF('Invoices'!$A$7:$A$306,A239)&lt;&gt;1,"Check invoice no.",IF(OR(NOT(ISNUMBER(B239)),B239&lt;1),"Check date",IF(B239&lt;SUMIF('Invoices'!$A$7:$A$306,A239,'Invoices'!$D$7:$D$306),"Before invoice date",IF(AND(C239&lt;&gt;"Payment",C239&lt;&gt;"Credit"),"Choose Payment or Credit",IF(OR(NOT(ISNUMBER(D239)),D239&lt;=0),"Enter positive amount",IF(E239="","Add receipt reference","OK")))))))</f>
        <v/>
      </c>
    </row>
    <row r="240" ht="25" customHeight="1">
      <c r="A240" s="14"/>
      <c r="B240" s="4"/>
      <c r="C240" s="14"/>
      <c r="D240" s="15"/>
      <c r="E240" s="14"/>
      <c r="F240" s="16" t="str">
        <f>IF(COUNTA(A240:E240)=0,"",IF(COUNTIF('Invoices'!$A$7:$A$306,A240)&lt;&gt;1,"Check invoice no.",IF(OR(NOT(ISNUMBER(B240)),B240&lt;1),"Check date",IF(B240&lt;SUMIF('Invoices'!$A$7:$A$306,A240,'Invoices'!$D$7:$D$306),"Before invoice date",IF(AND(C240&lt;&gt;"Payment",C240&lt;&gt;"Credit"),"Choose Payment or Credit",IF(OR(NOT(ISNUMBER(D240)),D240&lt;=0),"Enter positive amount",IF(E240="","Add receipt reference","OK")))))))</f>
        <v/>
      </c>
    </row>
    <row r="241" ht="25" customHeight="1">
      <c r="A241" s="14"/>
      <c r="B241" s="4"/>
      <c r="C241" s="14"/>
      <c r="D241" s="15"/>
      <c r="E241" s="14"/>
      <c r="F241" s="16" t="str">
        <f>IF(COUNTA(A241:E241)=0,"",IF(COUNTIF('Invoices'!$A$7:$A$306,A241)&lt;&gt;1,"Check invoice no.",IF(OR(NOT(ISNUMBER(B241)),B241&lt;1),"Check date",IF(B241&lt;SUMIF('Invoices'!$A$7:$A$306,A241,'Invoices'!$D$7:$D$306),"Before invoice date",IF(AND(C241&lt;&gt;"Payment",C241&lt;&gt;"Credit"),"Choose Payment or Credit",IF(OR(NOT(ISNUMBER(D241)),D241&lt;=0),"Enter positive amount",IF(E241="","Add receipt reference","OK")))))))</f>
        <v/>
      </c>
    </row>
    <row r="242" ht="25" customHeight="1">
      <c r="A242" s="14"/>
      <c r="B242" s="4"/>
      <c r="C242" s="14"/>
      <c r="D242" s="15"/>
      <c r="E242" s="14"/>
      <c r="F242" s="16" t="str">
        <f>IF(COUNTA(A242:E242)=0,"",IF(COUNTIF('Invoices'!$A$7:$A$306,A242)&lt;&gt;1,"Check invoice no.",IF(OR(NOT(ISNUMBER(B242)),B242&lt;1),"Check date",IF(B242&lt;SUMIF('Invoices'!$A$7:$A$306,A242,'Invoices'!$D$7:$D$306),"Before invoice date",IF(AND(C242&lt;&gt;"Payment",C242&lt;&gt;"Credit"),"Choose Payment or Credit",IF(OR(NOT(ISNUMBER(D242)),D242&lt;=0),"Enter positive amount",IF(E242="","Add receipt reference","OK")))))))</f>
        <v/>
      </c>
    </row>
    <row r="243" ht="25" customHeight="1">
      <c r="A243" s="14"/>
      <c r="B243" s="4"/>
      <c r="C243" s="14"/>
      <c r="D243" s="15"/>
      <c r="E243" s="14"/>
      <c r="F243" s="16" t="str">
        <f>IF(COUNTA(A243:E243)=0,"",IF(COUNTIF('Invoices'!$A$7:$A$306,A243)&lt;&gt;1,"Check invoice no.",IF(OR(NOT(ISNUMBER(B243)),B243&lt;1),"Check date",IF(B243&lt;SUMIF('Invoices'!$A$7:$A$306,A243,'Invoices'!$D$7:$D$306),"Before invoice date",IF(AND(C243&lt;&gt;"Payment",C243&lt;&gt;"Credit"),"Choose Payment or Credit",IF(OR(NOT(ISNUMBER(D243)),D243&lt;=0),"Enter positive amount",IF(E243="","Add receipt reference","OK")))))))</f>
        <v/>
      </c>
    </row>
    <row r="244" ht="25" customHeight="1">
      <c r="A244" s="14"/>
      <c r="B244" s="4"/>
      <c r="C244" s="14"/>
      <c r="D244" s="15"/>
      <c r="E244" s="14"/>
      <c r="F244" s="16" t="str">
        <f>IF(COUNTA(A244:E244)=0,"",IF(COUNTIF('Invoices'!$A$7:$A$306,A244)&lt;&gt;1,"Check invoice no.",IF(OR(NOT(ISNUMBER(B244)),B244&lt;1),"Check date",IF(B244&lt;SUMIF('Invoices'!$A$7:$A$306,A244,'Invoices'!$D$7:$D$306),"Before invoice date",IF(AND(C244&lt;&gt;"Payment",C244&lt;&gt;"Credit"),"Choose Payment or Credit",IF(OR(NOT(ISNUMBER(D244)),D244&lt;=0),"Enter positive amount",IF(E244="","Add receipt reference","OK")))))))</f>
        <v/>
      </c>
    </row>
    <row r="245" ht="25" customHeight="1">
      <c r="A245" s="14"/>
      <c r="B245" s="4"/>
      <c r="C245" s="14"/>
      <c r="D245" s="15"/>
      <c r="E245" s="14"/>
      <c r="F245" s="16" t="str">
        <f>IF(COUNTA(A245:E245)=0,"",IF(COUNTIF('Invoices'!$A$7:$A$306,A245)&lt;&gt;1,"Check invoice no.",IF(OR(NOT(ISNUMBER(B245)),B245&lt;1),"Check date",IF(B245&lt;SUMIF('Invoices'!$A$7:$A$306,A245,'Invoices'!$D$7:$D$306),"Before invoice date",IF(AND(C245&lt;&gt;"Payment",C245&lt;&gt;"Credit"),"Choose Payment or Credit",IF(OR(NOT(ISNUMBER(D245)),D245&lt;=0),"Enter positive amount",IF(E245="","Add receipt reference","OK")))))))</f>
        <v/>
      </c>
    </row>
    <row r="246" ht="25" customHeight="1">
      <c r="A246" s="14"/>
      <c r="B246" s="4"/>
      <c r="C246" s="14"/>
      <c r="D246" s="15"/>
      <c r="E246" s="14"/>
      <c r="F246" s="16" t="str">
        <f>IF(COUNTA(A246:E246)=0,"",IF(COUNTIF('Invoices'!$A$7:$A$306,A246)&lt;&gt;1,"Check invoice no.",IF(OR(NOT(ISNUMBER(B246)),B246&lt;1),"Check date",IF(B246&lt;SUMIF('Invoices'!$A$7:$A$306,A246,'Invoices'!$D$7:$D$306),"Before invoice date",IF(AND(C246&lt;&gt;"Payment",C246&lt;&gt;"Credit"),"Choose Payment or Credit",IF(OR(NOT(ISNUMBER(D246)),D246&lt;=0),"Enter positive amount",IF(E246="","Add receipt reference","OK")))))))</f>
        <v/>
      </c>
    </row>
    <row r="247" ht="25" customHeight="1">
      <c r="A247" s="14"/>
      <c r="B247" s="4"/>
      <c r="C247" s="14"/>
      <c r="D247" s="15"/>
      <c r="E247" s="14"/>
      <c r="F247" s="16" t="str">
        <f>IF(COUNTA(A247:E247)=0,"",IF(COUNTIF('Invoices'!$A$7:$A$306,A247)&lt;&gt;1,"Check invoice no.",IF(OR(NOT(ISNUMBER(B247)),B247&lt;1),"Check date",IF(B247&lt;SUMIF('Invoices'!$A$7:$A$306,A247,'Invoices'!$D$7:$D$306),"Before invoice date",IF(AND(C247&lt;&gt;"Payment",C247&lt;&gt;"Credit"),"Choose Payment or Credit",IF(OR(NOT(ISNUMBER(D247)),D247&lt;=0),"Enter positive amount",IF(E247="","Add receipt reference","OK")))))))</f>
        <v/>
      </c>
    </row>
    <row r="248" ht="25" customHeight="1">
      <c r="A248" s="14"/>
      <c r="B248" s="4"/>
      <c r="C248" s="14"/>
      <c r="D248" s="15"/>
      <c r="E248" s="14"/>
      <c r="F248" s="16" t="str">
        <f>IF(COUNTA(A248:E248)=0,"",IF(COUNTIF('Invoices'!$A$7:$A$306,A248)&lt;&gt;1,"Check invoice no.",IF(OR(NOT(ISNUMBER(B248)),B248&lt;1),"Check date",IF(B248&lt;SUMIF('Invoices'!$A$7:$A$306,A248,'Invoices'!$D$7:$D$306),"Before invoice date",IF(AND(C248&lt;&gt;"Payment",C248&lt;&gt;"Credit"),"Choose Payment or Credit",IF(OR(NOT(ISNUMBER(D248)),D248&lt;=0),"Enter positive amount",IF(E248="","Add receipt reference","OK")))))))</f>
        <v/>
      </c>
    </row>
    <row r="249" ht="25" customHeight="1">
      <c r="A249" s="14"/>
      <c r="B249" s="4"/>
      <c r="C249" s="14"/>
      <c r="D249" s="15"/>
      <c r="E249" s="14"/>
      <c r="F249" s="16" t="str">
        <f>IF(COUNTA(A249:E249)=0,"",IF(COUNTIF('Invoices'!$A$7:$A$306,A249)&lt;&gt;1,"Check invoice no.",IF(OR(NOT(ISNUMBER(B249)),B249&lt;1),"Check date",IF(B249&lt;SUMIF('Invoices'!$A$7:$A$306,A249,'Invoices'!$D$7:$D$306),"Before invoice date",IF(AND(C249&lt;&gt;"Payment",C249&lt;&gt;"Credit"),"Choose Payment or Credit",IF(OR(NOT(ISNUMBER(D249)),D249&lt;=0),"Enter positive amount",IF(E249="","Add receipt reference","OK")))))))</f>
        <v/>
      </c>
    </row>
    <row r="250" ht="25" customHeight="1">
      <c r="A250" s="14"/>
      <c r="B250" s="4"/>
      <c r="C250" s="14"/>
      <c r="D250" s="15"/>
      <c r="E250" s="14"/>
      <c r="F250" s="16" t="str">
        <f>IF(COUNTA(A250:E250)=0,"",IF(COUNTIF('Invoices'!$A$7:$A$306,A250)&lt;&gt;1,"Check invoice no.",IF(OR(NOT(ISNUMBER(B250)),B250&lt;1),"Check date",IF(B250&lt;SUMIF('Invoices'!$A$7:$A$306,A250,'Invoices'!$D$7:$D$306),"Before invoice date",IF(AND(C250&lt;&gt;"Payment",C250&lt;&gt;"Credit"),"Choose Payment or Credit",IF(OR(NOT(ISNUMBER(D250)),D250&lt;=0),"Enter positive amount",IF(E250="","Add receipt reference","OK")))))))</f>
        <v/>
      </c>
    </row>
    <row r="251" ht="25" customHeight="1">
      <c r="A251" s="14"/>
      <c r="B251" s="4"/>
      <c r="C251" s="14"/>
      <c r="D251" s="15"/>
      <c r="E251" s="14"/>
      <c r="F251" s="16" t="str">
        <f>IF(COUNTA(A251:E251)=0,"",IF(COUNTIF('Invoices'!$A$7:$A$306,A251)&lt;&gt;1,"Check invoice no.",IF(OR(NOT(ISNUMBER(B251)),B251&lt;1),"Check date",IF(B251&lt;SUMIF('Invoices'!$A$7:$A$306,A251,'Invoices'!$D$7:$D$306),"Before invoice date",IF(AND(C251&lt;&gt;"Payment",C251&lt;&gt;"Credit"),"Choose Payment or Credit",IF(OR(NOT(ISNUMBER(D251)),D251&lt;=0),"Enter positive amount",IF(E251="","Add receipt reference","OK")))))))</f>
        <v/>
      </c>
    </row>
    <row r="252" ht="25" customHeight="1">
      <c r="A252" s="14"/>
      <c r="B252" s="4"/>
      <c r="C252" s="14"/>
      <c r="D252" s="15"/>
      <c r="E252" s="14"/>
      <c r="F252" s="16" t="str">
        <f>IF(COUNTA(A252:E252)=0,"",IF(COUNTIF('Invoices'!$A$7:$A$306,A252)&lt;&gt;1,"Check invoice no.",IF(OR(NOT(ISNUMBER(B252)),B252&lt;1),"Check date",IF(B252&lt;SUMIF('Invoices'!$A$7:$A$306,A252,'Invoices'!$D$7:$D$306),"Before invoice date",IF(AND(C252&lt;&gt;"Payment",C252&lt;&gt;"Credit"),"Choose Payment or Credit",IF(OR(NOT(ISNUMBER(D252)),D252&lt;=0),"Enter positive amount",IF(E252="","Add receipt reference","OK")))))))</f>
        <v/>
      </c>
    </row>
    <row r="253" ht="25" customHeight="1">
      <c r="A253" s="14"/>
      <c r="B253" s="4"/>
      <c r="C253" s="14"/>
      <c r="D253" s="15"/>
      <c r="E253" s="14"/>
      <c r="F253" s="16" t="str">
        <f>IF(COUNTA(A253:E253)=0,"",IF(COUNTIF('Invoices'!$A$7:$A$306,A253)&lt;&gt;1,"Check invoice no.",IF(OR(NOT(ISNUMBER(B253)),B253&lt;1),"Check date",IF(B253&lt;SUMIF('Invoices'!$A$7:$A$306,A253,'Invoices'!$D$7:$D$306),"Before invoice date",IF(AND(C253&lt;&gt;"Payment",C253&lt;&gt;"Credit"),"Choose Payment or Credit",IF(OR(NOT(ISNUMBER(D253)),D253&lt;=0),"Enter positive amount",IF(E253="","Add receipt reference","OK")))))))</f>
        <v/>
      </c>
    </row>
    <row r="254" ht="25" customHeight="1">
      <c r="A254" s="14"/>
      <c r="B254" s="4"/>
      <c r="C254" s="14"/>
      <c r="D254" s="15"/>
      <c r="E254" s="14"/>
      <c r="F254" s="16" t="str">
        <f>IF(COUNTA(A254:E254)=0,"",IF(COUNTIF('Invoices'!$A$7:$A$306,A254)&lt;&gt;1,"Check invoice no.",IF(OR(NOT(ISNUMBER(B254)),B254&lt;1),"Check date",IF(B254&lt;SUMIF('Invoices'!$A$7:$A$306,A254,'Invoices'!$D$7:$D$306),"Before invoice date",IF(AND(C254&lt;&gt;"Payment",C254&lt;&gt;"Credit"),"Choose Payment or Credit",IF(OR(NOT(ISNUMBER(D254)),D254&lt;=0),"Enter positive amount",IF(E254="","Add receipt reference","OK")))))))</f>
        <v/>
      </c>
    </row>
    <row r="255" ht="25" customHeight="1">
      <c r="A255" s="14"/>
      <c r="B255" s="4"/>
      <c r="C255" s="14"/>
      <c r="D255" s="15"/>
      <c r="E255" s="14"/>
      <c r="F255" s="16" t="str">
        <f>IF(COUNTA(A255:E255)=0,"",IF(COUNTIF('Invoices'!$A$7:$A$306,A255)&lt;&gt;1,"Check invoice no.",IF(OR(NOT(ISNUMBER(B255)),B255&lt;1),"Check date",IF(B255&lt;SUMIF('Invoices'!$A$7:$A$306,A255,'Invoices'!$D$7:$D$306),"Before invoice date",IF(AND(C255&lt;&gt;"Payment",C255&lt;&gt;"Credit"),"Choose Payment or Credit",IF(OR(NOT(ISNUMBER(D255)),D255&lt;=0),"Enter positive amount",IF(E255="","Add receipt reference","OK")))))))</f>
        <v/>
      </c>
    </row>
    <row r="256" ht="25" customHeight="1">
      <c r="A256" s="14"/>
      <c r="B256" s="4"/>
      <c r="C256" s="14"/>
      <c r="D256" s="15"/>
      <c r="E256" s="14"/>
      <c r="F256" s="16" t="str">
        <f>IF(COUNTA(A256:E256)=0,"",IF(COUNTIF('Invoices'!$A$7:$A$306,A256)&lt;&gt;1,"Check invoice no.",IF(OR(NOT(ISNUMBER(B256)),B256&lt;1),"Check date",IF(B256&lt;SUMIF('Invoices'!$A$7:$A$306,A256,'Invoices'!$D$7:$D$306),"Before invoice date",IF(AND(C256&lt;&gt;"Payment",C256&lt;&gt;"Credit"),"Choose Payment or Credit",IF(OR(NOT(ISNUMBER(D256)),D256&lt;=0),"Enter positive amount",IF(E256="","Add receipt reference","OK")))))))</f>
        <v/>
      </c>
    </row>
    <row r="257" ht="25" customHeight="1">
      <c r="A257" s="14"/>
      <c r="B257" s="4"/>
      <c r="C257" s="14"/>
      <c r="D257" s="15"/>
      <c r="E257" s="14"/>
      <c r="F257" s="16" t="str">
        <f>IF(COUNTA(A257:E257)=0,"",IF(COUNTIF('Invoices'!$A$7:$A$306,A257)&lt;&gt;1,"Check invoice no.",IF(OR(NOT(ISNUMBER(B257)),B257&lt;1),"Check date",IF(B257&lt;SUMIF('Invoices'!$A$7:$A$306,A257,'Invoices'!$D$7:$D$306),"Before invoice date",IF(AND(C257&lt;&gt;"Payment",C257&lt;&gt;"Credit"),"Choose Payment or Credit",IF(OR(NOT(ISNUMBER(D257)),D257&lt;=0),"Enter positive amount",IF(E257="","Add receipt reference","OK")))))))</f>
        <v/>
      </c>
    </row>
    <row r="258" ht="25" customHeight="1">
      <c r="A258" s="14"/>
      <c r="B258" s="4"/>
      <c r="C258" s="14"/>
      <c r="D258" s="15"/>
      <c r="E258" s="14"/>
      <c r="F258" s="16" t="str">
        <f>IF(COUNTA(A258:E258)=0,"",IF(COUNTIF('Invoices'!$A$7:$A$306,A258)&lt;&gt;1,"Check invoice no.",IF(OR(NOT(ISNUMBER(B258)),B258&lt;1),"Check date",IF(B258&lt;SUMIF('Invoices'!$A$7:$A$306,A258,'Invoices'!$D$7:$D$306),"Before invoice date",IF(AND(C258&lt;&gt;"Payment",C258&lt;&gt;"Credit"),"Choose Payment or Credit",IF(OR(NOT(ISNUMBER(D258)),D258&lt;=0),"Enter positive amount",IF(E258="","Add receipt reference","OK")))))))</f>
        <v/>
      </c>
    </row>
    <row r="259" ht="25" customHeight="1">
      <c r="A259" s="14"/>
      <c r="B259" s="4"/>
      <c r="C259" s="14"/>
      <c r="D259" s="15"/>
      <c r="E259" s="14"/>
      <c r="F259" s="16" t="str">
        <f>IF(COUNTA(A259:E259)=0,"",IF(COUNTIF('Invoices'!$A$7:$A$306,A259)&lt;&gt;1,"Check invoice no.",IF(OR(NOT(ISNUMBER(B259)),B259&lt;1),"Check date",IF(B259&lt;SUMIF('Invoices'!$A$7:$A$306,A259,'Invoices'!$D$7:$D$306),"Before invoice date",IF(AND(C259&lt;&gt;"Payment",C259&lt;&gt;"Credit"),"Choose Payment or Credit",IF(OR(NOT(ISNUMBER(D259)),D259&lt;=0),"Enter positive amount",IF(E259="","Add receipt reference","OK")))))))</f>
        <v/>
      </c>
    </row>
    <row r="260" ht="25" customHeight="1">
      <c r="A260" s="14"/>
      <c r="B260" s="4"/>
      <c r="C260" s="14"/>
      <c r="D260" s="15"/>
      <c r="E260" s="14"/>
      <c r="F260" s="16" t="str">
        <f>IF(COUNTA(A260:E260)=0,"",IF(COUNTIF('Invoices'!$A$7:$A$306,A260)&lt;&gt;1,"Check invoice no.",IF(OR(NOT(ISNUMBER(B260)),B260&lt;1),"Check date",IF(B260&lt;SUMIF('Invoices'!$A$7:$A$306,A260,'Invoices'!$D$7:$D$306),"Before invoice date",IF(AND(C260&lt;&gt;"Payment",C260&lt;&gt;"Credit"),"Choose Payment or Credit",IF(OR(NOT(ISNUMBER(D260)),D260&lt;=0),"Enter positive amount",IF(E260="","Add receipt reference","OK")))))))</f>
        <v/>
      </c>
    </row>
    <row r="261" ht="25" customHeight="1">
      <c r="A261" s="14"/>
      <c r="B261" s="4"/>
      <c r="C261" s="14"/>
      <c r="D261" s="15"/>
      <c r="E261" s="14"/>
      <c r="F261" s="16" t="str">
        <f>IF(COUNTA(A261:E261)=0,"",IF(COUNTIF('Invoices'!$A$7:$A$306,A261)&lt;&gt;1,"Check invoice no.",IF(OR(NOT(ISNUMBER(B261)),B261&lt;1),"Check date",IF(B261&lt;SUMIF('Invoices'!$A$7:$A$306,A261,'Invoices'!$D$7:$D$306),"Before invoice date",IF(AND(C261&lt;&gt;"Payment",C261&lt;&gt;"Credit"),"Choose Payment or Credit",IF(OR(NOT(ISNUMBER(D261)),D261&lt;=0),"Enter positive amount",IF(E261="","Add receipt reference","OK")))))))</f>
        <v/>
      </c>
    </row>
    <row r="262" ht="25" customHeight="1">
      <c r="A262" s="14"/>
      <c r="B262" s="4"/>
      <c r="C262" s="14"/>
      <c r="D262" s="15"/>
      <c r="E262" s="14"/>
      <c r="F262" s="16" t="str">
        <f>IF(COUNTA(A262:E262)=0,"",IF(COUNTIF('Invoices'!$A$7:$A$306,A262)&lt;&gt;1,"Check invoice no.",IF(OR(NOT(ISNUMBER(B262)),B262&lt;1),"Check date",IF(B262&lt;SUMIF('Invoices'!$A$7:$A$306,A262,'Invoices'!$D$7:$D$306),"Before invoice date",IF(AND(C262&lt;&gt;"Payment",C262&lt;&gt;"Credit"),"Choose Payment or Credit",IF(OR(NOT(ISNUMBER(D262)),D262&lt;=0),"Enter positive amount",IF(E262="","Add receipt reference","OK")))))))</f>
        <v/>
      </c>
    </row>
    <row r="263" ht="25" customHeight="1">
      <c r="A263" s="14"/>
      <c r="B263" s="4"/>
      <c r="C263" s="14"/>
      <c r="D263" s="15"/>
      <c r="E263" s="14"/>
      <c r="F263" s="16" t="str">
        <f>IF(COUNTA(A263:E263)=0,"",IF(COUNTIF('Invoices'!$A$7:$A$306,A263)&lt;&gt;1,"Check invoice no.",IF(OR(NOT(ISNUMBER(B263)),B263&lt;1),"Check date",IF(B263&lt;SUMIF('Invoices'!$A$7:$A$306,A263,'Invoices'!$D$7:$D$306),"Before invoice date",IF(AND(C263&lt;&gt;"Payment",C263&lt;&gt;"Credit"),"Choose Payment or Credit",IF(OR(NOT(ISNUMBER(D263)),D263&lt;=0),"Enter positive amount",IF(E263="","Add receipt reference","OK")))))))</f>
        <v/>
      </c>
    </row>
    <row r="264" ht="25" customHeight="1">
      <c r="A264" s="14"/>
      <c r="B264" s="4"/>
      <c r="C264" s="14"/>
      <c r="D264" s="15"/>
      <c r="E264" s="14"/>
      <c r="F264" s="16" t="str">
        <f>IF(COUNTA(A264:E264)=0,"",IF(COUNTIF('Invoices'!$A$7:$A$306,A264)&lt;&gt;1,"Check invoice no.",IF(OR(NOT(ISNUMBER(B264)),B264&lt;1),"Check date",IF(B264&lt;SUMIF('Invoices'!$A$7:$A$306,A264,'Invoices'!$D$7:$D$306),"Before invoice date",IF(AND(C264&lt;&gt;"Payment",C264&lt;&gt;"Credit"),"Choose Payment or Credit",IF(OR(NOT(ISNUMBER(D264)),D264&lt;=0),"Enter positive amount",IF(E264="","Add receipt reference","OK")))))))</f>
        <v/>
      </c>
    </row>
    <row r="265" ht="25" customHeight="1">
      <c r="A265" s="14"/>
      <c r="B265" s="4"/>
      <c r="C265" s="14"/>
      <c r="D265" s="15"/>
      <c r="E265" s="14"/>
      <c r="F265" s="16" t="str">
        <f>IF(COUNTA(A265:E265)=0,"",IF(COUNTIF('Invoices'!$A$7:$A$306,A265)&lt;&gt;1,"Check invoice no.",IF(OR(NOT(ISNUMBER(B265)),B265&lt;1),"Check date",IF(B265&lt;SUMIF('Invoices'!$A$7:$A$306,A265,'Invoices'!$D$7:$D$306),"Before invoice date",IF(AND(C265&lt;&gt;"Payment",C265&lt;&gt;"Credit"),"Choose Payment or Credit",IF(OR(NOT(ISNUMBER(D265)),D265&lt;=0),"Enter positive amount",IF(E265="","Add receipt reference","OK")))))))</f>
        <v/>
      </c>
    </row>
    <row r="266" ht="25" customHeight="1">
      <c r="A266" s="14"/>
      <c r="B266" s="4"/>
      <c r="C266" s="14"/>
      <c r="D266" s="15"/>
      <c r="E266" s="14"/>
      <c r="F266" s="16" t="str">
        <f>IF(COUNTA(A266:E266)=0,"",IF(COUNTIF('Invoices'!$A$7:$A$306,A266)&lt;&gt;1,"Check invoice no.",IF(OR(NOT(ISNUMBER(B266)),B266&lt;1),"Check date",IF(B266&lt;SUMIF('Invoices'!$A$7:$A$306,A266,'Invoices'!$D$7:$D$306),"Before invoice date",IF(AND(C266&lt;&gt;"Payment",C266&lt;&gt;"Credit"),"Choose Payment or Credit",IF(OR(NOT(ISNUMBER(D266)),D266&lt;=0),"Enter positive amount",IF(E266="","Add receipt reference","OK")))))))</f>
        <v/>
      </c>
    </row>
    <row r="267" ht="25" customHeight="1">
      <c r="A267" s="14"/>
      <c r="B267" s="4"/>
      <c r="C267" s="14"/>
      <c r="D267" s="15"/>
      <c r="E267" s="14"/>
      <c r="F267" s="16" t="str">
        <f>IF(COUNTA(A267:E267)=0,"",IF(COUNTIF('Invoices'!$A$7:$A$306,A267)&lt;&gt;1,"Check invoice no.",IF(OR(NOT(ISNUMBER(B267)),B267&lt;1),"Check date",IF(B267&lt;SUMIF('Invoices'!$A$7:$A$306,A267,'Invoices'!$D$7:$D$306),"Before invoice date",IF(AND(C267&lt;&gt;"Payment",C267&lt;&gt;"Credit"),"Choose Payment or Credit",IF(OR(NOT(ISNUMBER(D267)),D267&lt;=0),"Enter positive amount",IF(E267="","Add receipt reference","OK")))))))</f>
        <v/>
      </c>
    </row>
    <row r="268" ht="25" customHeight="1">
      <c r="A268" s="14"/>
      <c r="B268" s="4"/>
      <c r="C268" s="14"/>
      <c r="D268" s="15"/>
      <c r="E268" s="14"/>
      <c r="F268" s="16" t="str">
        <f>IF(COUNTA(A268:E268)=0,"",IF(COUNTIF('Invoices'!$A$7:$A$306,A268)&lt;&gt;1,"Check invoice no.",IF(OR(NOT(ISNUMBER(B268)),B268&lt;1),"Check date",IF(B268&lt;SUMIF('Invoices'!$A$7:$A$306,A268,'Invoices'!$D$7:$D$306),"Before invoice date",IF(AND(C268&lt;&gt;"Payment",C268&lt;&gt;"Credit"),"Choose Payment or Credit",IF(OR(NOT(ISNUMBER(D268)),D268&lt;=0),"Enter positive amount",IF(E268="","Add receipt reference","OK")))))))</f>
        <v/>
      </c>
    </row>
    <row r="269" ht="25" customHeight="1">
      <c r="A269" s="14"/>
      <c r="B269" s="4"/>
      <c r="C269" s="14"/>
      <c r="D269" s="15"/>
      <c r="E269" s="14"/>
      <c r="F269" s="16" t="str">
        <f>IF(COUNTA(A269:E269)=0,"",IF(COUNTIF('Invoices'!$A$7:$A$306,A269)&lt;&gt;1,"Check invoice no.",IF(OR(NOT(ISNUMBER(B269)),B269&lt;1),"Check date",IF(B269&lt;SUMIF('Invoices'!$A$7:$A$306,A269,'Invoices'!$D$7:$D$306),"Before invoice date",IF(AND(C269&lt;&gt;"Payment",C269&lt;&gt;"Credit"),"Choose Payment or Credit",IF(OR(NOT(ISNUMBER(D269)),D269&lt;=0),"Enter positive amount",IF(E269="","Add receipt reference","OK")))))))</f>
        <v/>
      </c>
    </row>
    <row r="270" ht="25" customHeight="1">
      <c r="A270" s="14"/>
      <c r="B270" s="4"/>
      <c r="C270" s="14"/>
      <c r="D270" s="15"/>
      <c r="E270" s="14"/>
      <c r="F270" s="16" t="str">
        <f>IF(COUNTA(A270:E270)=0,"",IF(COUNTIF('Invoices'!$A$7:$A$306,A270)&lt;&gt;1,"Check invoice no.",IF(OR(NOT(ISNUMBER(B270)),B270&lt;1),"Check date",IF(B270&lt;SUMIF('Invoices'!$A$7:$A$306,A270,'Invoices'!$D$7:$D$306),"Before invoice date",IF(AND(C270&lt;&gt;"Payment",C270&lt;&gt;"Credit"),"Choose Payment or Credit",IF(OR(NOT(ISNUMBER(D270)),D270&lt;=0),"Enter positive amount",IF(E270="","Add receipt reference","OK")))))))</f>
        <v/>
      </c>
    </row>
    <row r="271" ht="25" customHeight="1">
      <c r="A271" s="14"/>
      <c r="B271" s="4"/>
      <c r="C271" s="14"/>
      <c r="D271" s="15"/>
      <c r="E271" s="14"/>
      <c r="F271" s="16" t="str">
        <f>IF(COUNTA(A271:E271)=0,"",IF(COUNTIF('Invoices'!$A$7:$A$306,A271)&lt;&gt;1,"Check invoice no.",IF(OR(NOT(ISNUMBER(B271)),B271&lt;1),"Check date",IF(B271&lt;SUMIF('Invoices'!$A$7:$A$306,A271,'Invoices'!$D$7:$D$306),"Before invoice date",IF(AND(C271&lt;&gt;"Payment",C271&lt;&gt;"Credit"),"Choose Payment or Credit",IF(OR(NOT(ISNUMBER(D271)),D271&lt;=0),"Enter positive amount",IF(E271="","Add receipt reference","OK")))))))</f>
        <v/>
      </c>
    </row>
    <row r="272" ht="25" customHeight="1">
      <c r="A272" s="14"/>
      <c r="B272" s="4"/>
      <c r="C272" s="14"/>
      <c r="D272" s="15"/>
      <c r="E272" s="14"/>
      <c r="F272" s="16" t="str">
        <f>IF(COUNTA(A272:E272)=0,"",IF(COUNTIF('Invoices'!$A$7:$A$306,A272)&lt;&gt;1,"Check invoice no.",IF(OR(NOT(ISNUMBER(B272)),B272&lt;1),"Check date",IF(B272&lt;SUMIF('Invoices'!$A$7:$A$306,A272,'Invoices'!$D$7:$D$306),"Before invoice date",IF(AND(C272&lt;&gt;"Payment",C272&lt;&gt;"Credit"),"Choose Payment or Credit",IF(OR(NOT(ISNUMBER(D272)),D272&lt;=0),"Enter positive amount",IF(E272="","Add receipt reference","OK")))))))</f>
        <v/>
      </c>
    </row>
    <row r="273" ht="25" customHeight="1">
      <c r="A273" s="14"/>
      <c r="B273" s="4"/>
      <c r="C273" s="14"/>
      <c r="D273" s="15"/>
      <c r="E273" s="14"/>
      <c r="F273" s="16" t="str">
        <f>IF(COUNTA(A273:E273)=0,"",IF(COUNTIF('Invoices'!$A$7:$A$306,A273)&lt;&gt;1,"Check invoice no.",IF(OR(NOT(ISNUMBER(B273)),B273&lt;1),"Check date",IF(B273&lt;SUMIF('Invoices'!$A$7:$A$306,A273,'Invoices'!$D$7:$D$306),"Before invoice date",IF(AND(C273&lt;&gt;"Payment",C273&lt;&gt;"Credit"),"Choose Payment or Credit",IF(OR(NOT(ISNUMBER(D273)),D273&lt;=0),"Enter positive amount",IF(E273="","Add receipt reference","OK")))))))</f>
        <v/>
      </c>
    </row>
    <row r="274" ht="25" customHeight="1">
      <c r="A274" s="14"/>
      <c r="B274" s="4"/>
      <c r="C274" s="14"/>
      <c r="D274" s="15"/>
      <c r="E274" s="14"/>
      <c r="F274" s="16" t="str">
        <f>IF(COUNTA(A274:E274)=0,"",IF(COUNTIF('Invoices'!$A$7:$A$306,A274)&lt;&gt;1,"Check invoice no.",IF(OR(NOT(ISNUMBER(B274)),B274&lt;1),"Check date",IF(B274&lt;SUMIF('Invoices'!$A$7:$A$306,A274,'Invoices'!$D$7:$D$306),"Before invoice date",IF(AND(C274&lt;&gt;"Payment",C274&lt;&gt;"Credit"),"Choose Payment or Credit",IF(OR(NOT(ISNUMBER(D274)),D274&lt;=0),"Enter positive amount",IF(E274="","Add receipt reference","OK")))))))</f>
        <v/>
      </c>
    </row>
    <row r="275" ht="25" customHeight="1">
      <c r="A275" s="14"/>
      <c r="B275" s="4"/>
      <c r="C275" s="14"/>
      <c r="D275" s="15"/>
      <c r="E275" s="14"/>
      <c r="F275" s="16" t="str">
        <f>IF(COUNTA(A275:E275)=0,"",IF(COUNTIF('Invoices'!$A$7:$A$306,A275)&lt;&gt;1,"Check invoice no.",IF(OR(NOT(ISNUMBER(B275)),B275&lt;1),"Check date",IF(B275&lt;SUMIF('Invoices'!$A$7:$A$306,A275,'Invoices'!$D$7:$D$306),"Before invoice date",IF(AND(C275&lt;&gt;"Payment",C275&lt;&gt;"Credit"),"Choose Payment or Credit",IF(OR(NOT(ISNUMBER(D275)),D275&lt;=0),"Enter positive amount",IF(E275="","Add receipt reference","OK")))))))</f>
        <v/>
      </c>
    </row>
    <row r="276" ht="25" customHeight="1">
      <c r="A276" s="14"/>
      <c r="B276" s="4"/>
      <c r="C276" s="14"/>
      <c r="D276" s="15"/>
      <c r="E276" s="14"/>
      <c r="F276" s="16" t="str">
        <f>IF(COUNTA(A276:E276)=0,"",IF(COUNTIF('Invoices'!$A$7:$A$306,A276)&lt;&gt;1,"Check invoice no.",IF(OR(NOT(ISNUMBER(B276)),B276&lt;1),"Check date",IF(B276&lt;SUMIF('Invoices'!$A$7:$A$306,A276,'Invoices'!$D$7:$D$306),"Before invoice date",IF(AND(C276&lt;&gt;"Payment",C276&lt;&gt;"Credit"),"Choose Payment or Credit",IF(OR(NOT(ISNUMBER(D276)),D276&lt;=0),"Enter positive amount",IF(E276="","Add receipt reference","OK")))))))</f>
        <v/>
      </c>
    </row>
    <row r="277" ht="25" customHeight="1">
      <c r="A277" s="14"/>
      <c r="B277" s="4"/>
      <c r="C277" s="14"/>
      <c r="D277" s="15"/>
      <c r="E277" s="14"/>
      <c r="F277" s="16" t="str">
        <f>IF(COUNTA(A277:E277)=0,"",IF(COUNTIF('Invoices'!$A$7:$A$306,A277)&lt;&gt;1,"Check invoice no.",IF(OR(NOT(ISNUMBER(B277)),B277&lt;1),"Check date",IF(B277&lt;SUMIF('Invoices'!$A$7:$A$306,A277,'Invoices'!$D$7:$D$306),"Before invoice date",IF(AND(C277&lt;&gt;"Payment",C277&lt;&gt;"Credit"),"Choose Payment or Credit",IF(OR(NOT(ISNUMBER(D277)),D277&lt;=0),"Enter positive amount",IF(E277="","Add receipt reference","OK")))))))</f>
        <v/>
      </c>
    </row>
    <row r="278" ht="25" customHeight="1">
      <c r="A278" s="14"/>
      <c r="B278" s="4"/>
      <c r="C278" s="14"/>
      <c r="D278" s="15"/>
      <c r="E278" s="14"/>
      <c r="F278" s="16" t="str">
        <f>IF(COUNTA(A278:E278)=0,"",IF(COUNTIF('Invoices'!$A$7:$A$306,A278)&lt;&gt;1,"Check invoice no.",IF(OR(NOT(ISNUMBER(B278)),B278&lt;1),"Check date",IF(B278&lt;SUMIF('Invoices'!$A$7:$A$306,A278,'Invoices'!$D$7:$D$306),"Before invoice date",IF(AND(C278&lt;&gt;"Payment",C278&lt;&gt;"Credit"),"Choose Payment or Credit",IF(OR(NOT(ISNUMBER(D278)),D278&lt;=0),"Enter positive amount",IF(E278="","Add receipt reference","OK")))))))</f>
        <v/>
      </c>
    </row>
    <row r="279" ht="25" customHeight="1">
      <c r="A279" s="14"/>
      <c r="B279" s="4"/>
      <c r="C279" s="14"/>
      <c r="D279" s="15"/>
      <c r="E279" s="14"/>
      <c r="F279" s="16" t="str">
        <f>IF(COUNTA(A279:E279)=0,"",IF(COUNTIF('Invoices'!$A$7:$A$306,A279)&lt;&gt;1,"Check invoice no.",IF(OR(NOT(ISNUMBER(B279)),B279&lt;1),"Check date",IF(B279&lt;SUMIF('Invoices'!$A$7:$A$306,A279,'Invoices'!$D$7:$D$306),"Before invoice date",IF(AND(C279&lt;&gt;"Payment",C279&lt;&gt;"Credit"),"Choose Payment or Credit",IF(OR(NOT(ISNUMBER(D279)),D279&lt;=0),"Enter positive amount",IF(E279="","Add receipt reference","OK")))))))</f>
        <v/>
      </c>
    </row>
    <row r="280" ht="25" customHeight="1">
      <c r="A280" s="14"/>
      <c r="B280" s="4"/>
      <c r="C280" s="14"/>
      <c r="D280" s="15"/>
      <c r="E280" s="14"/>
      <c r="F280" s="16" t="str">
        <f>IF(COUNTA(A280:E280)=0,"",IF(COUNTIF('Invoices'!$A$7:$A$306,A280)&lt;&gt;1,"Check invoice no.",IF(OR(NOT(ISNUMBER(B280)),B280&lt;1),"Check date",IF(B280&lt;SUMIF('Invoices'!$A$7:$A$306,A280,'Invoices'!$D$7:$D$306),"Before invoice date",IF(AND(C280&lt;&gt;"Payment",C280&lt;&gt;"Credit"),"Choose Payment or Credit",IF(OR(NOT(ISNUMBER(D280)),D280&lt;=0),"Enter positive amount",IF(E280="","Add receipt reference","OK")))))))</f>
        <v/>
      </c>
    </row>
    <row r="281" ht="25" customHeight="1">
      <c r="A281" s="14"/>
      <c r="B281" s="4"/>
      <c r="C281" s="14"/>
      <c r="D281" s="15"/>
      <c r="E281" s="14"/>
      <c r="F281" s="16" t="str">
        <f>IF(COUNTA(A281:E281)=0,"",IF(COUNTIF('Invoices'!$A$7:$A$306,A281)&lt;&gt;1,"Check invoice no.",IF(OR(NOT(ISNUMBER(B281)),B281&lt;1),"Check date",IF(B281&lt;SUMIF('Invoices'!$A$7:$A$306,A281,'Invoices'!$D$7:$D$306),"Before invoice date",IF(AND(C281&lt;&gt;"Payment",C281&lt;&gt;"Credit"),"Choose Payment or Credit",IF(OR(NOT(ISNUMBER(D281)),D281&lt;=0),"Enter positive amount",IF(E281="","Add receipt reference","OK")))))))</f>
        <v/>
      </c>
    </row>
    <row r="282" ht="25" customHeight="1">
      <c r="A282" s="14"/>
      <c r="B282" s="4"/>
      <c r="C282" s="14"/>
      <c r="D282" s="15"/>
      <c r="E282" s="14"/>
      <c r="F282" s="16" t="str">
        <f>IF(COUNTA(A282:E282)=0,"",IF(COUNTIF('Invoices'!$A$7:$A$306,A282)&lt;&gt;1,"Check invoice no.",IF(OR(NOT(ISNUMBER(B282)),B282&lt;1),"Check date",IF(B282&lt;SUMIF('Invoices'!$A$7:$A$306,A282,'Invoices'!$D$7:$D$306),"Before invoice date",IF(AND(C282&lt;&gt;"Payment",C282&lt;&gt;"Credit"),"Choose Payment or Credit",IF(OR(NOT(ISNUMBER(D282)),D282&lt;=0),"Enter positive amount",IF(E282="","Add receipt reference","OK")))))))</f>
        <v/>
      </c>
    </row>
    <row r="283" ht="25" customHeight="1">
      <c r="A283" s="14"/>
      <c r="B283" s="4"/>
      <c r="C283" s="14"/>
      <c r="D283" s="15"/>
      <c r="E283" s="14"/>
      <c r="F283" s="16" t="str">
        <f>IF(COUNTA(A283:E283)=0,"",IF(COUNTIF('Invoices'!$A$7:$A$306,A283)&lt;&gt;1,"Check invoice no.",IF(OR(NOT(ISNUMBER(B283)),B283&lt;1),"Check date",IF(B283&lt;SUMIF('Invoices'!$A$7:$A$306,A283,'Invoices'!$D$7:$D$306),"Before invoice date",IF(AND(C283&lt;&gt;"Payment",C283&lt;&gt;"Credit"),"Choose Payment or Credit",IF(OR(NOT(ISNUMBER(D283)),D283&lt;=0),"Enter positive amount",IF(E283="","Add receipt reference","OK")))))))</f>
        <v/>
      </c>
    </row>
    <row r="284" ht="25" customHeight="1">
      <c r="A284" s="14"/>
      <c r="B284" s="4"/>
      <c r="C284" s="14"/>
      <c r="D284" s="15"/>
      <c r="E284" s="14"/>
      <c r="F284" s="16" t="str">
        <f>IF(COUNTA(A284:E284)=0,"",IF(COUNTIF('Invoices'!$A$7:$A$306,A284)&lt;&gt;1,"Check invoice no.",IF(OR(NOT(ISNUMBER(B284)),B284&lt;1),"Check date",IF(B284&lt;SUMIF('Invoices'!$A$7:$A$306,A284,'Invoices'!$D$7:$D$306),"Before invoice date",IF(AND(C284&lt;&gt;"Payment",C284&lt;&gt;"Credit"),"Choose Payment or Credit",IF(OR(NOT(ISNUMBER(D284)),D284&lt;=0),"Enter positive amount",IF(E284="","Add receipt reference","OK")))))))</f>
        <v/>
      </c>
    </row>
    <row r="285" ht="25" customHeight="1">
      <c r="A285" s="14"/>
      <c r="B285" s="4"/>
      <c r="C285" s="14"/>
      <c r="D285" s="15"/>
      <c r="E285" s="14"/>
      <c r="F285" s="16" t="str">
        <f>IF(COUNTA(A285:E285)=0,"",IF(COUNTIF('Invoices'!$A$7:$A$306,A285)&lt;&gt;1,"Check invoice no.",IF(OR(NOT(ISNUMBER(B285)),B285&lt;1),"Check date",IF(B285&lt;SUMIF('Invoices'!$A$7:$A$306,A285,'Invoices'!$D$7:$D$306),"Before invoice date",IF(AND(C285&lt;&gt;"Payment",C285&lt;&gt;"Credit"),"Choose Payment or Credit",IF(OR(NOT(ISNUMBER(D285)),D285&lt;=0),"Enter positive amount",IF(E285="","Add receipt reference","OK")))))))</f>
        <v/>
      </c>
    </row>
    <row r="286" ht="25" customHeight="1">
      <c r="A286" s="14"/>
      <c r="B286" s="4"/>
      <c r="C286" s="14"/>
      <c r="D286" s="15"/>
      <c r="E286" s="14"/>
      <c r="F286" s="16" t="str">
        <f>IF(COUNTA(A286:E286)=0,"",IF(COUNTIF('Invoices'!$A$7:$A$306,A286)&lt;&gt;1,"Check invoice no.",IF(OR(NOT(ISNUMBER(B286)),B286&lt;1),"Check date",IF(B286&lt;SUMIF('Invoices'!$A$7:$A$306,A286,'Invoices'!$D$7:$D$306),"Before invoice date",IF(AND(C286&lt;&gt;"Payment",C286&lt;&gt;"Credit"),"Choose Payment or Credit",IF(OR(NOT(ISNUMBER(D286)),D286&lt;=0),"Enter positive amount",IF(E286="","Add receipt reference","OK")))))))</f>
        <v/>
      </c>
    </row>
    <row r="287" ht="25" customHeight="1">
      <c r="A287" s="14"/>
      <c r="B287" s="4"/>
      <c r="C287" s="14"/>
      <c r="D287" s="15"/>
      <c r="E287" s="14"/>
      <c r="F287" s="16" t="str">
        <f>IF(COUNTA(A287:E287)=0,"",IF(COUNTIF('Invoices'!$A$7:$A$306,A287)&lt;&gt;1,"Check invoice no.",IF(OR(NOT(ISNUMBER(B287)),B287&lt;1),"Check date",IF(B287&lt;SUMIF('Invoices'!$A$7:$A$306,A287,'Invoices'!$D$7:$D$306),"Before invoice date",IF(AND(C287&lt;&gt;"Payment",C287&lt;&gt;"Credit"),"Choose Payment or Credit",IF(OR(NOT(ISNUMBER(D287)),D287&lt;=0),"Enter positive amount",IF(E287="","Add receipt reference","OK")))))))</f>
        <v/>
      </c>
    </row>
    <row r="288" ht="25" customHeight="1">
      <c r="A288" s="14"/>
      <c r="B288" s="4"/>
      <c r="C288" s="14"/>
      <c r="D288" s="15"/>
      <c r="E288" s="14"/>
      <c r="F288" s="16" t="str">
        <f>IF(COUNTA(A288:E288)=0,"",IF(COUNTIF('Invoices'!$A$7:$A$306,A288)&lt;&gt;1,"Check invoice no.",IF(OR(NOT(ISNUMBER(B288)),B288&lt;1),"Check date",IF(B288&lt;SUMIF('Invoices'!$A$7:$A$306,A288,'Invoices'!$D$7:$D$306),"Before invoice date",IF(AND(C288&lt;&gt;"Payment",C288&lt;&gt;"Credit"),"Choose Payment or Credit",IF(OR(NOT(ISNUMBER(D288)),D288&lt;=0),"Enter positive amount",IF(E288="","Add receipt reference","OK")))))))</f>
        <v/>
      </c>
    </row>
    <row r="289" ht="25" customHeight="1">
      <c r="A289" s="14"/>
      <c r="B289" s="4"/>
      <c r="C289" s="14"/>
      <c r="D289" s="15"/>
      <c r="E289" s="14"/>
      <c r="F289" s="16" t="str">
        <f>IF(COUNTA(A289:E289)=0,"",IF(COUNTIF('Invoices'!$A$7:$A$306,A289)&lt;&gt;1,"Check invoice no.",IF(OR(NOT(ISNUMBER(B289)),B289&lt;1),"Check date",IF(B289&lt;SUMIF('Invoices'!$A$7:$A$306,A289,'Invoices'!$D$7:$D$306),"Before invoice date",IF(AND(C289&lt;&gt;"Payment",C289&lt;&gt;"Credit"),"Choose Payment or Credit",IF(OR(NOT(ISNUMBER(D289)),D289&lt;=0),"Enter positive amount",IF(E289="","Add receipt reference","OK")))))))</f>
        <v/>
      </c>
    </row>
    <row r="290" ht="25" customHeight="1">
      <c r="A290" s="14"/>
      <c r="B290" s="4"/>
      <c r="C290" s="14"/>
      <c r="D290" s="15"/>
      <c r="E290" s="14"/>
      <c r="F290" s="16" t="str">
        <f>IF(COUNTA(A290:E290)=0,"",IF(COUNTIF('Invoices'!$A$7:$A$306,A290)&lt;&gt;1,"Check invoice no.",IF(OR(NOT(ISNUMBER(B290)),B290&lt;1),"Check date",IF(B290&lt;SUMIF('Invoices'!$A$7:$A$306,A290,'Invoices'!$D$7:$D$306),"Before invoice date",IF(AND(C290&lt;&gt;"Payment",C290&lt;&gt;"Credit"),"Choose Payment or Credit",IF(OR(NOT(ISNUMBER(D290)),D290&lt;=0),"Enter positive amount",IF(E290="","Add receipt reference","OK")))))))</f>
        <v/>
      </c>
    </row>
    <row r="291" ht="25" customHeight="1">
      <c r="A291" s="14"/>
      <c r="B291" s="4"/>
      <c r="C291" s="14"/>
      <c r="D291" s="15"/>
      <c r="E291" s="14"/>
      <c r="F291" s="16" t="str">
        <f>IF(COUNTA(A291:E291)=0,"",IF(COUNTIF('Invoices'!$A$7:$A$306,A291)&lt;&gt;1,"Check invoice no.",IF(OR(NOT(ISNUMBER(B291)),B291&lt;1),"Check date",IF(B291&lt;SUMIF('Invoices'!$A$7:$A$306,A291,'Invoices'!$D$7:$D$306),"Before invoice date",IF(AND(C291&lt;&gt;"Payment",C291&lt;&gt;"Credit"),"Choose Payment or Credit",IF(OR(NOT(ISNUMBER(D291)),D291&lt;=0),"Enter positive amount",IF(E291="","Add receipt reference","OK")))))))</f>
        <v/>
      </c>
    </row>
    <row r="292" ht="25" customHeight="1">
      <c r="A292" s="14"/>
      <c r="B292" s="4"/>
      <c r="C292" s="14"/>
      <c r="D292" s="15"/>
      <c r="E292" s="14"/>
      <c r="F292" s="16" t="str">
        <f>IF(COUNTA(A292:E292)=0,"",IF(COUNTIF('Invoices'!$A$7:$A$306,A292)&lt;&gt;1,"Check invoice no.",IF(OR(NOT(ISNUMBER(B292)),B292&lt;1),"Check date",IF(B292&lt;SUMIF('Invoices'!$A$7:$A$306,A292,'Invoices'!$D$7:$D$306),"Before invoice date",IF(AND(C292&lt;&gt;"Payment",C292&lt;&gt;"Credit"),"Choose Payment or Credit",IF(OR(NOT(ISNUMBER(D292)),D292&lt;=0),"Enter positive amount",IF(E292="","Add receipt reference","OK")))))))</f>
        <v/>
      </c>
    </row>
    <row r="293" ht="25" customHeight="1">
      <c r="A293" s="14"/>
      <c r="B293" s="4"/>
      <c r="C293" s="14"/>
      <c r="D293" s="15"/>
      <c r="E293" s="14"/>
      <c r="F293" s="16" t="str">
        <f>IF(COUNTA(A293:E293)=0,"",IF(COUNTIF('Invoices'!$A$7:$A$306,A293)&lt;&gt;1,"Check invoice no.",IF(OR(NOT(ISNUMBER(B293)),B293&lt;1),"Check date",IF(B293&lt;SUMIF('Invoices'!$A$7:$A$306,A293,'Invoices'!$D$7:$D$306),"Before invoice date",IF(AND(C293&lt;&gt;"Payment",C293&lt;&gt;"Credit"),"Choose Payment or Credit",IF(OR(NOT(ISNUMBER(D293)),D293&lt;=0),"Enter positive amount",IF(E293="","Add receipt reference","OK")))))))</f>
        <v/>
      </c>
    </row>
    <row r="294" ht="25" customHeight="1">
      <c r="A294" s="14"/>
      <c r="B294" s="4"/>
      <c r="C294" s="14"/>
      <c r="D294" s="15"/>
      <c r="E294" s="14"/>
      <c r="F294" s="16" t="str">
        <f>IF(COUNTA(A294:E294)=0,"",IF(COUNTIF('Invoices'!$A$7:$A$306,A294)&lt;&gt;1,"Check invoice no.",IF(OR(NOT(ISNUMBER(B294)),B294&lt;1),"Check date",IF(B294&lt;SUMIF('Invoices'!$A$7:$A$306,A294,'Invoices'!$D$7:$D$306),"Before invoice date",IF(AND(C294&lt;&gt;"Payment",C294&lt;&gt;"Credit"),"Choose Payment or Credit",IF(OR(NOT(ISNUMBER(D294)),D294&lt;=0),"Enter positive amount",IF(E294="","Add receipt reference","OK")))))))</f>
        <v/>
      </c>
    </row>
    <row r="295" ht="25" customHeight="1">
      <c r="A295" s="14"/>
      <c r="B295" s="4"/>
      <c r="C295" s="14"/>
      <c r="D295" s="15"/>
      <c r="E295" s="14"/>
      <c r="F295" s="16" t="str">
        <f>IF(COUNTA(A295:E295)=0,"",IF(COUNTIF('Invoices'!$A$7:$A$306,A295)&lt;&gt;1,"Check invoice no.",IF(OR(NOT(ISNUMBER(B295)),B295&lt;1),"Check date",IF(B295&lt;SUMIF('Invoices'!$A$7:$A$306,A295,'Invoices'!$D$7:$D$306),"Before invoice date",IF(AND(C295&lt;&gt;"Payment",C295&lt;&gt;"Credit"),"Choose Payment or Credit",IF(OR(NOT(ISNUMBER(D295)),D295&lt;=0),"Enter positive amount",IF(E295="","Add receipt reference","OK")))))))</f>
        <v/>
      </c>
    </row>
    <row r="296" ht="25" customHeight="1">
      <c r="A296" s="14"/>
      <c r="B296" s="4"/>
      <c r="C296" s="14"/>
      <c r="D296" s="15"/>
      <c r="E296" s="14"/>
      <c r="F296" s="16" t="str">
        <f>IF(COUNTA(A296:E296)=0,"",IF(COUNTIF('Invoices'!$A$7:$A$306,A296)&lt;&gt;1,"Check invoice no.",IF(OR(NOT(ISNUMBER(B296)),B296&lt;1),"Check date",IF(B296&lt;SUMIF('Invoices'!$A$7:$A$306,A296,'Invoices'!$D$7:$D$306),"Before invoice date",IF(AND(C296&lt;&gt;"Payment",C296&lt;&gt;"Credit"),"Choose Payment or Credit",IF(OR(NOT(ISNUMBER(D296)),D296&lt;=0),"Enter positive amount",IF(E296="","Add receipt reference","OK")))))))</f>
        <v/>
      </c>
    </row>
    <row r="297" ht="25" customHeight="1">
      <c r="A297" s="14"/>
      <c r="B297" s="4"/>
      <c r="C297" s="14"/>
      <c r="D297" s="15"/>
      <c r="E297" s="14"/>
      <c r="F297" s="16" t="str">
        <f>IF(COUNTA(A297:E297)=0,"",IF(COUNTIF('Invoices'!$A$7:$A$306,A297)&lt;&gt;1,"Check invoice no.",IF(OR(NOT(ISNUMBER(B297)),B297&lt;1),"Check date",IF(B297&lt;SUMIF('Invoices'!$A$7:$A$306,A297,'Invoices'!$D$7:$D$306),"Before invoice date",IF(AND(C297&lt;&gt;"Payment",C297&lt;&gt;"Credit"),"Choose Payment or Credit",IF(OR(NOT(ISNUMBER(D297)),D297&lt;=0),"Enter positive amount",IF(E297="","Add receipt reference","OK")))))))</f>
        <v/>
      </c>
    </row>
    <row r="298" ht="25" customHeight="1">
      <c r="A298" s="14"/>
      <c r="B298" s="4"/>
      <c r="C298" s="14"/>
      <c r="D298" s="15"/>
      <c r="E298" s="14"/>
      <c r="F298" s="16" t="str">
        <f>IF(COUNTA(A298:E298)=0,"",IF(COUNTIF('Invoices'!$A$7:$A$306,A298)&lt;&gt;1,"Check invoice no.",IF(OR(NOT(ISNUMBER(B298)),B298&lt;1),"Check date",IF(B298&lt;SUMIF('Invoices'!$A$7:$A$306,A298,'Invoices'!$D$7:$D$306),"Before invoice date",IF(AND(C298&lt;&gt;"Payment",C298&lt;&gt;"Credit"),"Choose Payment or Credit",IF(OR(NOT(ISNUMBER(D298)),D298&lt;=0),"Enter positive amount",IF(E298="","Add receipt reference","OK")))))))</f>
        <v/>
      </c>
    </row>
    <row r="299" ht="25" customHeight="1">
      <c r="A299" s="14"/>
      <c r="B299" s="4"/>
      <c r="C299" s="14"/>
      <c r="D299" s="15"/>
      <c r="E299" s="14"/>
      <c r="F299" s="16" t="str">
        <f>IF(COUNTA(A299:E299)=0,"",IF(COUNTIF('Invoices'!$A$7:$A$306,A299)&lt;&gt;1,"Check invoice no.",IF(OR(NOT(ISNUMBER(B299)),B299&lt;1),"Check date",IF(B299&lt;SUMIF('Invoices'!$A$7:$A$306,A299,'Invoices'!$D$7:$D$306),"Before invoice date",IF(AND(C299&lt;&gt;"Payment",C299&lt;&gt;"Credit"),"Choose Payment or Credit",IF(OR(NOT(ISNUMBER(D299)),D299&lt;=0),"Enter positive amount",IF(E299="","Add receipt reference","OK")))))))</f>
        <v/>
      </c>
    </row>
    <row r="300" ht="25" customHeight="1">
      <c r="A300" s="14"/>
      <c r="B300" s="4"/>
      <c r="C300" s="14"/>
      <c r="D300" s="15"/>
      <c r="E300" s="14"/>
      <c r="F300" s="16" t="str">
        <f>IF(COUNTA(A300:E300)=0,"",IF(COUNTIF('Invoices'!$A$7:$A$306,A300)&lt;&gt;1,"Check invoice no.",IF(OR(NOT(ISNUMBER(B300)),B300&lt;1),"Check date",IF(B300&lt;SUMIF('Invoices'!$A$7:$A$306,A300,'Invoices'!$D$7:$D$306),"Before invoice date",IF(AND(C300&lt;&gt;"Payment",C300&lt;&gt;"Credit"),"Choose Payment or Credit",IF(OR(NOT(ISNUMBER(D300)),D300&lt;=0),"Enter positive amount",IF(E300="","Add receipt reference","OK")))))))</f>
        <v/>
      </c>
    </row>
    <row r="301" ht="25" customHeight="1">
      <c r="A301" s="14"/>
      <c r="B301" s="4"/>
      <c r="C301" s="14"/>
      <c r="D301" s="15"/>
      <c r="E301" s="14"/>
      <c r="F301" s="16" t="str">
        <f>IF(COUNTA(A301:E301)=0,"",IF(COUNTIF('Invoices'!$A$7:$A$306,A301)&lt;&gt;1,"Check invoice no.",IF(OR(NOT(ISNUMBER(B301)),B301&lt;1),"Check date",IF(B301&lt;SUMIF('Invoices'!$A$7:$A$306,A301,'Invoices'!$D$7:$D$306),"Before invoice date",IF(AND(C301&lt;&gt;"Payment",C301&lt;&gt;"Credit"),"Choose Payment or Credit",IF(OR(NOT(ISNUMBER(D301)),D301&lt;=0),"Enter positive amount",IF(E301="","Add receipt reference","OK")))))))</f>
        <v/>
      </c>
    </row>
    <row r="302" ht="25" customHeight="1">
      <c r="A302" s="14"/>
      <c r="B302" s="4"/>
      <c r="C302" s="14"/>
      <c r="D302" s="15"/>
      <c r="E302" s="14"/>
      <c r="F302" s="16" t="str">
        <f>IF(COUNTA(A302:E302)=0,"",IF(COUNTIF('Invoices'!$A$7:$A$306,A302)&lt;&gt;1,"Check invoice no.",IF(OR(NOT(ISNUMBER(B302)),B302&lt;1),"Check date",IF(B302&lt;SUMIF('Invoices'!$A$7:$A$306,A302,'Invoices'!$D$7:$D$306),"Before invoice date",IF(AND(C302&lt;&gt;"Payment",C302&lt;&gt;"Credit"),"Choose Payment or Credit",IF(OR(NOT(ISNUMBER(D302)),D302&lt;=0),"Enter positive amount",IF(E302="","Add receipt reference","OK")))))))</f>
        <v/>
      </c>
    </row>
    <row r="303" ht="25" customHeight="1">
      <c r="A303" s="14"/>
      <c r="B303" s="4"/>
      <c r="C303" s="14"/>
      <c r="D303" s="15"/>
      <c r="E303" s="14"/>
      <c r="F303" s="16" t="str">
        <f>IF(COUNTA(A303:E303)=0,"",IF(COUNTIF('Invoices'!$A$7:$A$306,A303)&lt;&gt;1,"Check invoice no.",IF(OR(NOT(ISNUMBER(B303)),B303&lt;1),"Check date",IF(B303&lt;SUMIF('Invoices'!$A$7:$A$306,A303,'Invoices'!$D$7:$D$306),"Before invoice date",IF(AND(C303&lt;&gt;"Payment",C303&lt;&gt;"Credit"),"Choose Payment or Credit",IF(OR(NOT(ISNUMBER(D303)),D303&lt;=0),"Enter positive amount",IF(E303="","Add receipt reference","OK")))))))</f>
        <v/>
      </c>
    </row>
    <row r="304" ht="25" customHeight="1">
      <c r="A304" s="14"/>
      <c r="B304" s="4"/>
      <c r="C304" s="14"/>
      <c r="D304" s="15"/>
      <c r="E304" s="14"/>
      <c r="F304" s="16" t="str">
        <f>IF(COUNTA(A304:E304)=0,"",IF(COUNTIF('Invoices'!$A$7:$A$306,A304)&lt;&gt;1,"Check invoice no.",IF(OR(NOT(ISNUMBER(B304)),B304&lt;1),"Check date",IF(B304&lt;SUMIF('Invoices'!$A$7:$A$306,A304,'Invoices'!$D$7:$D$306),"Before invoice date",IF(AND(C304&lt;&gt;"Payment",C304&lt;&gt;"Credit"),"Choose Payment or Credit",IF(OR(NOT(ISNUMBER(D304)),D304&lt;=0),"Enter positive amount",IF(E304="","Add receipt reference","OK")))))))</f>
        <v/>
      </c>
    </row>
    <row r="305" ht="25" customHeight="1">
      <c r="A305" s="14"/>
      <c r="B305" s="4"/>
      <c r="C305" s="14"/>
      <c r="D305" s="15"/>
      <c r="E305" s="14"/>
      <c r="F305" s="16" t="str">
        <f>IF(COUNTA(A305:E305)=0,"",IF(COUNTIF('Invoices'!$A$7:$A$306,A305)&lt;&gt;1,"Check invoice no.",IF(OR(NOT(ISNUMBER(B305)),B305&lt;1),"Check date",IF(B305&lt;SUMIF('Invoices'!$A$7:$A$306,A305,'Invoices'!$D$7:$D$306),"Before invoice date",IF(AND(C305&lt;&gt;"Payment",C305&lt;&gt;"Credit"),"Choose Payment or Credit",IF(OR(NOT(ISNUMBER(D305)),D305&lt;=0),"Enter positive amount",IF(E305="","Add receipt reference","OK")))))))</f>
        <v/>
      </c>
    </row>
    <row r="306" ht="25" customHeight="1">
      <c r="A306" s="14"/>
      <c r="B306" s="4"/>
      <c r="C306" s="14"/>
      <c r="D306" s="15"/>
      <c r="E306" s="14"/>
      <c r="F306" s="16" t="str">
        <f>IF(COUNTA(A306:E306)=0,"",IF(COUNTIF('Invoices'!$A$7:$A$306,A306)&lt;&gt;1,"Check invoice no.",IF(OR(NOT(ISNUMBER(B306)),B306&lt;1),"Check date",IF(B306&lt;SUMIF('Invoices'!$A$7:$A$306,A306,'Invoices'!$D$7:$D$306),"Before invoice date",IF(AND(C306&lt;&gt;"Payment",C306&lt;&gt;"Credit"),"Choose Payment or Credit",IF(OR(NOT(ISNUMBER(D306)),D306&lt;=0),"Enter positive amount",IF(E306="","Add receipt reference","OK")))))))</f>
        <v/>
      </c>
    </row>
    <row r="307" ht="25" customHeight="1">
      <c r="A307" s="14"/>
      <c r="B307" s="4"/>
      <c r="C307" s="14"/>
      <c r="D307" s="15"/>
      <c r="E307" s="14"/>
      <c r="F307" s="16" t="str">
        <f>IF(COUNTA(A307:E307)=0,"",IF(COUNTIF('Invoices'!$A$7:$A$306,A307)&lt;&gt;1,"Check invoice no.",IF(OR(NOT(ISNUMBER(B307)),B307&lt;1),"Check date",IF(B307&lt;SUMIF('Invoices'!$A$7:$A$306,A307,'Invoices'!$D$7:$D$306),"Before invoice date",IF(AND(C307&lt;&gt;"Payment",C307&lt;&gt;"Credit"),"Choose Payment or Credit",IF(OR(NOT(ISNUMBER(D307)),D307&lt;=0),"Enter positive amount",IF(E307="","Add receipt reference","OK")))))))</f>
        <v/>
      </c>
    </row>
    <row r="308" ht="25" customHeight="1">
      <c r="A308" s="14"/>
      <c r="B308" s="4"/>
      <c r="C308" s="14"/>
      <c r="D308" s="15"/>
      <c r="E308" s="14"/>
      <c r="F308" s="16" t="str">
        <f>IF(COUNTA(A308:E308)=0,"",IF(COUNTIF('Invoices'!$A$7:$A$306,A308)&lt;&gt;1,"Check invoice no.",IF(OR(NOT(ISNUMBER(B308)),B308&lt;1),"Check date",IF(B308&lt;SUMIF('Invoices'!$A$7:$A$306,A308,'Invoices'!$D$7:$D$306),"Before invoice date",IF(AND(C308&lt;&gt;"Payment",C308&lt;&gt;"Credit"),"Choose Payment or Credit",IF(OR(NOT(ISNUMBER(D308)),D308&lt;=0),"Enter positive amount",IF(E308="","Add receipt reference","OK")))))))</f>
        <v/>
      </c>
    </row>
    <row r="309" ht="25" customHeight="1">
      <c r="A309" s="14"/>
      <c r="B309" s="4"/>
      <c r="C309" s="14"/>
      <c r="D309" s="15"/>
      <c r="E309" s="14"/>
      <c r="F309" s="16" t="str">
        <f>IF(COUNTA(A309:E309)=0,"",IF(COUNTIF('Invoices'!$A$7:$A$306,A309)&lt;&gt;1,"Check invoice no.",IF(OR(NOT(ISNUMBER(B309)),B309&lt;1),"Check date",IF(B309&lt;SUMIF('Invoices'!$A$7:$A$306,A309,'Invoices'!$D$7:$D$306),"Before invoice date",IF(AND(C309&lt;&gt;"Payment",C309&lt;&gt;"Credit"),"Choose Payment or Credit",IF(OR(NOT(ISNUMBER(D309)),D309&lt;=0),"Enter positive amount",IF(E309="","Add receipt reference","OK")))))))</f>
        <v/>
      </c>
    </row>
    <row r="310" ht="25" customHeight="1">
      <c r="A310" s="14"/>
      <c r="B310" s="4"/>
      <c r="C310" s="14"/>
      <c r="D310" s="15"/>
      <c r="E310" s="14"/>
      <c r="F310" s="16" t="str">
        <f>IF(COUNTA(A310:E310)=0,"",IF(COUNTIF('Invoices'!$A$7:$A$306,A310)&lt;&gt;1,"Check invoice no.",IF(OR(NOT(ISNUMBER(B310)),B310&lt;1),"Check date",IF(B310&lt;SUMIF('Invoices'!$A$7:$A$306,A310,'Invoices'!$D$7:$D$306),"Before invoice date",IF(AND(C310&lt;&gt;"Payment",C310&lt;&gt;"Credit"),"Choose Payment or Credit",IF(OR(NOT(ISNUMBER(D310)),D310&lt;=0),"Enter positive amount",IF(E310="","Add receipt reference","OK")))))))</f>
        <v/>
      </c>
    </row>
    <row r="311" ht="25" customHeight="1">
      <c r="A311" s="14"/>
      <c r="B311" s="4"/>
      <c r="C311" s="14"/>
      <c r="D311" s="15"/>
      <c r="E311" s="14"/>
      <c r="F311" s="16" t="str">
        <f>IF(COUNTA(A311:E311)=0,"",IF(COUNTIF('Invoices'!$A$7:$A$306,A311)&lt;&gt;1,"Check invoice no.",IF(OR(NOT(ISNUMBER(B311)),B311&lt;1),"Check date",IF(B311&lt;SUMIF('Invoices'!$A$7:$A$306,A311,'Invoices'!$D$7:$D$306),"Before invoice date",IF(AND(C311&lt;&gt;"Payment",C311&lt;&gt;"Credit"),"Choose Payment or Credit",IF(OR(NOT(ISNUMBER(D311)),D311&lt;=0),"Enter positive amount",IF(E311="","Add receipt reference","OK")))))))</f>
        <v/>
      </c>
    </row>
    <row r="312" ht="25" customHeight="1">
      <c r="A312" s="14"/>
      <c r="B312" s="4"/>
      <c r="C312" s="14"/>
      <c r="D312" s="15"/>
      <c r="E312" s="14"/>
      <c r="F312" s="16" t="str">
        <f>IF(COUNTA(A312:E312)=0,"",IF(COUNTIF('Invoices'!$A$7:$A$306,A312)&lt;&gt;1,"Check invoice no.",IF(OR(NOT(ISNUMBER(B312)),B312&lt;1),"Check date",IF(B312&lt;SUMIF('Invoices'!$A$7:$A$306,A312,'Invoices'!$D$7:$D$306),"Before invoice date",IF(AND(C312&lt;&gt;"Payment",C312&lt;&gt;"Credit"),"Choose Payment or Credit",IF(OR(NOT(ISNUMBER(D312)),D312&lt;=0),"Enter positive amount",IF(E312="","Add receipt reference","OK")))))))</f>
        <v/>
      </c>
    </row>
    <row r="313" ht="25" customHeight="1">
      <c r="A313" s="14"/>
      <c r="B313" s="4"/>
      <c r="C313" s="14"/>
      <c r="D313" s="15"/>
      <c r="E313" s="14"/>
      <c r="F313" s="16" t="str">
        <f>IF(COUNTA(A313:E313)=0,"",IF(COUNTIF('Invoices'!$A$7:$A$306,A313)&lt;&gt;1,"Check invoice no.",IF(OR(NOT(ISNUMBER(B313)),B313&lt;1),"Check date",IF(B313&lt;SUMIF('Invoices'!$A$7:$A$306,A313,'Invoices'!$D$7:$D$306),"Before invoice date",IF(AND(C313&lt;&gt;"Payment",C313&lt;&gt;"Credit"),"Choose Payment or Credit",IF(OR(NOT(ISNUMBER(D313)),D313&lt;=0),"Enter positive amount",IF(E313="","Add receipt reference","OK")))))))</f>
        <v/>
      </c>
    </row>
    <row r="314" ht="25" customHeight="1">
      <c r="A314" s="14"/>
      <c r="B314" s="4"/>
      <c r="C314" s="14"/>
      <c r="D314" s="15"/>
      <c r="E314" s="14"/>
      <c r="F314" s="16" t="str">
        <f>IF(COUNTA(A314:E314)=0,"",IF(COUNTIF('Invoices'!$A$7:$A$306,A314)&lt;&gt;1,"Check invoice no.",IF(OR(NOT(ISNUMBER(B314)),B314&lt;1),"Check date",IF(B314&lt;SUMIF('Invoices'!$A$7:$A$306,A314,'Invoices'!$D$7:$D$306),"Before invoice date",IF(AND(C314&lt;&gt;"Payment",C314&lt;&gt;"Credit"),"Choose Payment or Credit",IF(OR(NOT(ISNUMBER(D314)),D314&lt;=0),"Enter positive amount",IF(E314="","Add receipt reference","OK")))))))</f>
        <v/>
      </c>
    </row>
    <row r="315" ht="25" customHeight="1">
      <c r="A315" s="14"/>
      <c r="B315" s="4"/>
      <c r="C315" s="14"/>
      <c r="D315" s="15"/>
      <c r="E315" s="14"/>
      <c r="F315" s="16" t="str">
        <f>IF(COUNTA(A315:E315)=0,"",IF(COUNTIF('Invoices'!$A$7:$A$306,A315)&lt;&gt;1,"Check invoice no.",IF(OR(NOT(ISNUMBER(B315)),B315&lt;1),"Check date",IF(B315&lt;SUMIF('Invoices'!$A$7:$A$306,A315,'Invoices'!$D$7:$D$306),"Before invoice date",IF(AND(C315&lt;&gt;"Payment",C315&lt;&gt;"Credit"),"Choose Payment or Credit",IF(OR(NOT(ISNUMBER(D315)),D315&lt;=0),"Enter positive amount",IF(E315="","Add receipt reference","OK")))))))</f>
        <v/>
      </c>
    </row>
    <row r="316" ht="25" customHeight="1">
      <c r="A316" s="14"/>
      <c r="B316" s="4"/>
      <c r="C316" s="14"/>
      <c r="D316" s="15"/>
      <c r="E316" s="14"/>
      <c r="F316" s="16" t="str">
        <f>IF(COUNTA(A316:E316)=0,"",IF(COUNTIF('Invoices'!$A$7:$A$306,A316)&lt;&gt;1,"Check invoice no.",IF(OR(NOT(ISNUMBER(B316)),B316&lt;1),"Check date",IF(B316&lt;SUMIF('Invoices'!$A$7:$A$306,A316,'Invoices'!$D$7:$D$306),"Before invoice date",IF(AND(C316&lt;&gt;"Payment",C316&lt;&gt;"Credit"),"Choose Payment or Credit",IF(OR(NOT(ISNUMBER(D316)),D316&lt;=0),"Enter positive amount",IF(E316="","Add receipt reference","OK")))))))</f>
        <v/>
      </c>
    </row>
    <row r="317" ht="25" customHeight="1">
      <c r="A317" s="14"/>
      <c r="B317" s="4"/>
      <c r="C317" s="14"/>
      <c r="D317" s="15"/>
      <c r="E317" s="14"/>
      <c r="F317" s="16" t="str">
        <f>IF(COUNTA(A317:E317)=0,"",IF(COUNTIF('Invoices'!$A$7:$A$306,A317)&lt;&gt;1,"Check invoice no.",IF(OR(NOT(ISNUMBER(B317)),B317&lt;1),"Check date",IF(B317&lt;SUMIF('Invoices'!$A$7:$A$306,A317,'Invoices'!$D$7:$D$306),"Before invoice date",IF(AND(C317&lt;&gt;"Payment",C317&lt;&gt;"Credit"),"Choose Payment or Credit",IF(OR(NOT(ISNUMBER(D317)),D317&lt;=0),"Enter positive amount",IF(E317="","Add receipt reference","OK")))))))</f>
        <v/>
      </c>
    </row>
    <row r="318" ht="25" customHeight="1">
      <c r="A318" s="14"/>
      <c r="B318" s="4"/>
      <c r="C318" s="14"/>
      <c r="D318" s="15"/>
      <c r="E318" s="14"/>
      <c r="F318" s="16" t="str">
        <f>IF(COUNTA(A318:E318)=0,"",IF(COUNTIF('Invoices'!$A$7:$A$306,A318)&lt;&gt;1,"Check invoice no.",IF(OR(NOT(ISNUMBER(B318)),B318&lt;1),"Check date",IF(B318&lt;SUMIF('Invoices'!$A$7:$A$306,A318,'Invoices'!$D$7:$D$306),"Before invoice date",IF(AND(C318&lt;&gt;"Payment",C318&lt;&gt;"Credit"),"Choose Payment or Credit",IF(OR(NOT(ISNUMBER(D318)),D318&lt;=0),"Enter positive amount",IF(E318="","Add receipt reference","OK")))))))</f>
        <v/>
      </c>
    </row>
    <row r="319" ht="25" customHeight="1">
      <c r="A319" s="14"/>
      <c r="B319" s="4"/>
      <c r="C319" s="14"/>
      <c r="D319" s="15"/>
      <c r="E319" s="14"/>
      <c r="F319" s="16" t="str">
        <f>IF(COUNTA(A319:E319)=0,"",IF(COUNTIF('Invoices'!$A$7:$A$306,A319)&lt;&gt;1,"Check invoice no.",IF(OR(NOT(ISNUMBER(B319)),B319&lt;1),"Check date",IF(B319&lt;SUMIF('Invoices'!$A$7:$A$306,A319,'Invoices'!$D$7:$D$306),"Before invoice date",IF(AND(C319&lt;&gt;"Payment",C319&lt;&gt;"Credit"),"Choose Payment or Credit",IF(OR(NOT(ISNUMBER(D319)),D319&lt;=0),"Enter positive amount",IF(E319="","Add receipt reference","OK")))))))</f>
        <v/>
      </c>
    </row>
    <row r="320" ht="25" customHeight="1">
      <c r="A320" s="14"/>
      <c r="B320" s="4"/>
      <c r="C320" s="14"/>
      <c r="D320" s="15"/>
      <c r="E320" s="14"/>
      <c r="F320" s="16" t="str">
        <f>IF(COUNTA(A320:E320)=0,"",IF(COUNTIF('Invoices'!$A$7:$A$306,A320)&lt;&gt;1,"Check invoice no.",IF(OR(NOT(ISNUMBER(B320)),B320&lt;1),"Check date",IF(B320&lt;SUMIF('Invoices'!$A$7:$A$306,A320,'Invoices'!$D$7:$D$306),"Before invoice date",IF(AND(C320&lt;&gt;"Payment",C320&lt;&gt;"Credit"),"Choose Payment or Credit",IF(OR(NOT(ISNUMBER(D320)),D320&lt;=0),"Enter positive amount",IF(E320="","Add receipt reference","OK")))))))</f>
        <v/>
      </c>
    </row>
    <row r="321" ht="25" customHeight="1">
      <c r="A321" s="14"/>
      <c r="B321" s="4"/>
      <c r="C321" s="14"/>
      <c r="D321" s="15"/>
      <c r="E321" s="14"/>
      <c r="F321" s="16" t="str">
        <f>IF(COUNTA(A321:E321)=0,"",IF(COUNTIF('Invoices'!$A$7:$A$306,A321)&lt;&gt;1,"Check invoice no.",IF(OR(NOT(ISNUMBER(B321)),B321&lt;1),"Check date",IF(B321&lt;SUMIF('Invoices'!$A$7:$A$306,A321,'Invoices'!$D$7:$D$306),"Before invoice date",IF(AND(C321&lt;&gt;"Payment",C321&lt;&gt;"Credit"),"Choose Payment or Credit",IF(OR(NOT(ISNUMBER(D321)),D321&lt;=0),"Enter positive amount",IF(E321="","Add receipt reference","OK")))))))</f>
        <v/>
      </c>
    </row>
    <row r="322" ht="25" customHeight="1">
      <c r="A322" s="14"/>
      <c r="B322" s="4"/>
      <c r="C322" s="14"/>
      <c r="D322" s="15"/>
      <c r="E322" s="14"/>
      <c r="F322" s="16" t="str">
        <f>IF(COUNTA(A322:E322)=0,"",IF(COUNTIF('Invoices'!$A$7:$A$306,A322)&lt;&gt;1,"Check invoice no.",IF(OR(NOT(ISNUMBER(B322)),B322&lt;1),"Check date",IF(B322&lt;SUMIF('Invoices'!$A$7:$A$306,A322,'Invoices'!$D$7:$D$306),"Before invoice date",IF(AND(C322&lt;&gt;"Payment",C322&lt;&gt;"Credit"),"Choose Payment or Credit",IF(OR(NOT(ISNUMBER(D322)),D322&lt;=0),"Enter positive amount",IF(E322="","Add receipt reference","OK")))))))</f>
        <v/>
      </c>
    </row>
    <row r="323" ht="25" customHeight="1">
      <c r="A323" s="14"/>
      <c r="B323" s="4"/>
      <c r="C323" s="14"/>
      <c r="D323" s="15"/>
      <c r="E323" s="14"/>
      <c r="F323" s="16" t="str">
        <f>IF(COUNTA(A323:E323)=0,"",IF(COUNTIF('Invoices'!$A$7:$A$306,A323)&lt;&gt;1,"Check invoice no.",IF(OR(NOT(ISNUMBER(B323)),B323&lt;1),"Check date",IF(B323&lt;SUMIF('Invoices'!$A$7:$A$306,A323,'Invoices'!$D$7:$D$306),"Before invoice date",IF(AND(C323&lt;&gt;"Payment",C323&lt;&gt;"Credit"),"Choose Payment or Credit",IF(OR(NOT(ISNUMBER(D323)),D323&lt;=0),"Enter positive amount",IF(E323="","Add receipt reference","OK")))))))</f>
        <v/>
      </c>
    </row>
    <row r="324" ht="25" customHeight="1">
      <c r="A324" s="14"/>
      <c r="B324" s="4"/>
      <c r="C324" s="14"/>
      <c r="D324" s="15"/>
      <c r="E324" s="14"/>
      <c r="F324" s="16" t="str">
        <f>IF(COUNTA(A324:E324)=0,"",IF(COUNTIF('Invoices'!$A$7:$A$306,A324)&lt;&gt;1,"Check invoice no.",IF(OR(NOT(ISNUMBER(B324)),B324&lt;1),"Check date",IF(B324&lt;SUMIF('Invoices'!$A$7:$A$306,A324,'Invoices'!$D$7:$D$306),"Before invoice date",IF(AND(C324&lt;&gt;"Payment",C324&lt;&gt;"Credit"),"Choose Payment or Credit",IF(OR(NOT(ISNUMBER(D324)),D324&lt;=0),"Enter positive amount",IF(E324="","Add receipt reference","OK")))))))</f>
        <v/>
      </c>
    </row>
    <row r="325" ht="25" customHeight="1">
      <c r="A325" s="14"/>
      <c r="B325" s="4"/>
      <c r="C325" s="14"/>
      <c r="D325" s="15"/>
      <c r="E325" s="14"/>
      <c r="F325" s="16" t="str">
        <f>IF(COUNTA(A325:E325)=0,"",IF(COUNTIF('Invoices'!$A$7:$A$306,A325)&lt;&gt;1,"Check invoice no.",IF(OR(NOT(ISNUMBER(B325)),B325&lt;1),"Check date",IF(B325&lt;SUMIF('Invoices'!$A$7:$A$306,A325,'Invoices'!$D$7:$D$306),"Before invoice date",IF(AND(C325&lt;&gt;"Payment",C325&lt;&gt;"Credit"),"Choose Payment or Credit",IF(OR(NOT(ISNUMBER(D325)),D325&lt;=0),"Enter positive amount",IF(E325="","Add receipt reference","OK")))))))</f>
        <v/>
      </c>
    </row>
    <row r="326" ht="25" customHeight="1">
      <c r="A326" s="14"/>
      <c r="B326" s="4"/>
      <c r="C326" s="14"/>
      <c r="D326" s="15"/>
      <c r="E326" s="14"/>
      <c r="F326" s="16" t="str">
        <f>IF(COUNTA(A326:E326)=0,"",IF(COUNTIF('Invoices'!$A$7:$A$306,A326)&lt;&gt;1,"Check invoice no.",IF(OR(NOT(ISNUMBER(B326)),B326&lt;1),"Check date",IF(B326&lt;SUMIF('Invoices'!$A$7:$A$306,A326,'Invoices'!$D$7:$D$306),"Before invoice date",IF(AND(C326&lt;&gt;"Payment",C326&lt;&gt;"Credit"),"Choose Payment or Credit",IF(OR(NOT(ISNUMBER(D326)),D326&lt;=0),"Enter positive amount",IF(E326="","Add receipt reference","OK")))))))</f>
        <v/>
      </c>
    </row>
    <row r="327" ht="25" customHeight="1">
      <c r="A327" s="14"/>
      <c r="B327" s="4"/>
      <c r="C327" s="14"/>
      <c r="D327" s="15"/>
      <c r="E327" s="14"/>
      <c r="F327" s="16" t="str">
        <f>IF(COUNTA(A327:E327)=0,"",IF(COUNTIF('Invoices'!$A$7:$A$306,A327)&lt;&gt;1,"Check invoice no.",IF(OR(NOT(ISNUMBER(B327)),B327&lt;1),"Check date",IF(B327&lt;SUMIF('Invoices'!$A$7:$A$306,A327,'Invoices'!$D$7:$D$306),"Before invoice date",IF(AND(C327&lt;&gt;"Payment",C327&lt;&gt;"Credit"),"Choose Payment or Credit",IF(OR(NOT(ISNUMBER(D327)),D327&lt;=0),"Enter positive amount",IF(E327="","Add receipt reference","OK")))))))</f>
        <v/>
      </c>
    </row>
    <row r="328" ht="25" customHeight="1">
      <c r="A328" s="14"/>
      <c r="B328" s="4"/>
      <c r="C328" s="14"/>
      <c r="D328" s="15"/>
      <c r="E328" s="14"/>
      <c r="F328" s="16" t="str">
        <f>IF(COUNTA(A328:E328)=0,"",IF(COUNTIF('Invoices'!$A$7:$A$306,A328)&lt;&gt;1,"Check invoice no.",IF(OR(NOT(ISNUMBER(B328)),B328&lt;1),"Check date",IF(B328&lt;SUMIF('Invoices'!$A$7:$A$306,A328,'Invoices'!$D$7:$D$306),"Before invoice date",IF(AND(C328&lt;&gt;"Payment",C328&lt;&gt;"Credit"),"Choose Payment or Credit",IF(OR(NOT(ISNUMBER(D328)),D328&lt;=0),"Enter positive amount",IF(E328="","Add receipt reference","OK")))))))</f>
        <v/>
      </c>
    </row>
    <row r="329" ht="25" customHeight="1">
      <c r="A329" s="14"/>
      <c r="B329" s="4"/>
      <c r="C329" s="14"/>
      <c r="D329" s="15"/>
      <c r="E329" s="14"/>
      <c r="F329" s="16" t="str">
        <f>IF(COUNTA(A329:E329)=0,"",IF(COUNTIF('Invoices'!$A$7:$A$306,A329)&lt;&gt;1,"Check invoice no.",IF(OR(NOT(ISNUMBER(B329)),B329&lt;1),"Check date",IF(B329&lt;SUMIF('Invoices'!$A$7:$A$306,A329,'Invoices'!$D$7:$D$306),"Before invoice date",IF(AND(C329&lt;&gt;"Payment",C329&lt;&gt;"Credit"),"Choose Payment or Credit",IF(OR(NOT(ISNUMBER(D329)),D329&lt;=0),"Enter positive amount",IF(E329="","Add receipt reference","OK")))))))</f>
        <v/>
      </c>
    </row>
    <row r="330" ht="25" customHeight="1">
      <c r="A330" s="14"/>
      <c r="B330" s="4"/>
      <c r="C330" s="14"/>
      <c r="D330" s="15"/>
      <c r="E330" s="14"/>
      <c r="F330" s="16" t="str">
        <f>IF(COUNTA(A330:E330)=0,"",IF(COUNTIF('Invoices'!$A$7:$A$306,A330)&lt;&gt;1,"Check invoice no.",IF(OR(NOT(ISNUMBER(B330)),B330&lt;1),"Check date",IF(B330&lt;SUMIF('Invoices'!$A$7:$A$306,A330,'Invoices'!$D$7:$D$306),"Before invoice date",IF(AND(C330&lt;&gt;"Payment",C330&lt;&gt;"Credit"),"Choose Payment or Credit",IF(OR(NOT(ISNUMBER(D330)),D330&lt;=0),"Enter positive amount",IF(E330="","Add receipt reference","OK")))))))</f>
        <v/>
      </c>
    </row>
    <row r="331" ht="25" customHeight="1">
      <c r="A331" s="14"/>
      <c r="B331" s="4"/>
      <c r="C331" s="14"/>
      <c r="D331" s="15"/>
      <c r="E331" s="14"/>
      <c r="F331" s="16" t="str">
        <f>IF(COUNTA(A331:E331)=0,"",IF(COUNTIF('Invoices'!$A$7:$A$306,A331)&lt;&gt;1,"Check invoice no.",IF(OR(NOT(ISNUMBER(B331)),B331&lt;1),"Check date",IF(B331&lt;SUMIF('Invoices'!$A$7:$A$306,A331,'Invoices'!$D$7:$D$306),"Before invoice date",IF(AND(C331&lt;&gt;"Payment",C331&lt;&gt;"Credit"),"Choose Payment or Credit",IF(OR(NOT(ISNUMBER(D331)),D331&lt;=0),"Enter positive amount",IF(E331="","Add receipt reference","OK")))))))</f>
        <v/>
      </c>
    </row>
    <row r="332" ht="25" customHeight="1">
      <c r="A332" s="14"/>
      <c r="B332" s="4"/>
      <c r="C332" s="14"/>
      <c r="D332" s="15"/>
      <c r="E332" s="14"/>
      <c r="F332" s="16" t="str">
        <f>IF(COUNTA(A332:E332)=0,"",IF(COUNTIF('Invoices'!$A$7:$A$306,A332)&lt;&gt;1,"Check invoice no.",IF(OR(NOT(ISNUMBER(B332)),B332&lt;1),"Check date",IF(B332&lt;SUMIF('Invoices'!$A$7:$A$306,A332,'Invoices'!$D$7:$D$306),"Before invoice date",IF(AND(C332&lt;&gt;"Payment",C332&lt;&gt;"Credit"),"Choose Payment or Credit",IF(OR(NOT(ISNUMBER(D332)),D332&lt;=0),"Enter positive amount",IF(E332="","Add receipt reference","OK")))))))</f>
        <v/>
      </c>
    </row>
    <row r="333" ht="25" customHeight="1">
      <c r="A333" s="14"/>
      <c r="B333" s="4"/>
      <c r="C333" s="14"/>
      <c r="D333" s="15"/>
      <c r="E333" s="14"/>
      <c r="F333" s="16" t="str">
        <f>IF(COUNTA(A333:E333)=0,"",IF(COUNTIF('Invoices'!$A$7:$A$306,A333)&lt;&gt;1,"Check invoice no.",IF(OR(NOT(ISNUMBER(B333)),B333&lt;1),"Check date",IF(B333&lt;SUMIF('Invoices'!$A$7:$A$306,A333,'Invoices'!$D$7:$D$306),"Before invoice date",IF(AND(C333&lt;&gt;"Payment",C333&lt;&gt;"Credit"),"Choose Payment or Credit",IF(OR(NOT(ISNUMBER(D333)),D333&lt;=0),"Enter positive amount",IF(E333="","Add receipt reference","OK")))))))</f>
        <v/>
      </c>
    </row>
    <row r="334" ht="25" customHeight="1">
      <c r="A334" s="14"/>
      <c r="B334" s="4"/>
      <c r="C334" s="14"/>
      <c r="D334" s="15"/>
      <c r="E334" s="14"/>
      <c r="F334" s="16" t="str">
        <f>IF(COUNTA(A334:E334)=0,"",IF(COUNTIF('Invoices'!$A$7:$A$306,A334)&lt;&gt;1,"Check invoice no.",IF(OR(NOT(ISNUMBER(B334)),B334&lt;1),"Check date",IF(B334&lt;SUMIF('Invoices'!$A$7:$A$306,A334,'Invoices'!$D$7:$D$306),"Before invoice date",IF(AND(C334&lt;&gt;"Payment",C334&lt;&gt;"Credit"),"Choose Payment or Credit",IF(OR(NOT(ISNUMBER(D334)),D334&lt;=0),"Enter positive amount",IF(E334="","Add receipt reference","OK")))))))</f>
        <v/>
      </c>
    </row>
    <row r="335" ht="25" customHeight="1">
      <c r="A335" s="14"/>
      <c r="B335" s="4"/>
      <c r="C335" s="14"/>
      <c r="D335" s="15"/>
      <c r="E335" s="14"/>
      <c r="F335" s="16" t="str">
        <f>IF(COUNTA(A335:E335)=0,"",IF(COUNTIF('Invoices'!$A$7:$A$306,A335)&lt;&gt;1,"Check invoice no.",IF(OR(NOT(ISNUMBER(B335)),B335&lt;1),"Check date",IF(B335&lt;SUMIF('Invoices'!$A$7:$A$306,A335,'Invoices'!$D$7:$D$306),"Before invoice date",IF(AND(C335&lt;&gt;"Payment",C335&lt;&gt;"Credit"),"Choose Payment or Credit",IF(OR(NOT(ISNUMBER(D335)),D335&lt;=0),"Enter positive amount",IF(E335="","Add receipt reference","OK")))))))</f>
        <v/>
      </c>
    </row>
    <row r="336" ht="25" customHeight="1">
      <c r="A336" s="14"/>
      <c r="B336" s="4"/>
      <c r="C336" s="14"/>
      <c r="D336" s="15"/>
      <c r="E336" s="14"/>
      <c r="F336" s="16" t="str">
        <f>IF(COUNTA(A336:E336)=0,"",IF(COUNTIF('Invoices'!$A$7:$A$306,A336)&lt;&gt;1,"Check invoice no.",IF(OR(NOT(ISNUMBER(B336)),B336&lt;1),"Check date",IF(B336&lt;SUMIF('Invoices'!$A$7:$A$306,A336,'Invoices'!$D$7:$D$306),"Before invoice date",IF(AND(C336&lt;&gt;"Payment",C336&lt;&gt;"Credit"),"Choose Payment or Credit",IF(OR(NOT(ISNUMBER(D336)),D336&lt;=0),"Enter positive amount",IF(E336="","Add receipt reference","OK")))))))</f>
        <v/>
      </c>
    </row>
    <row r="337" ht="25" customHeight="1">
      <c r="A337" s="14"/>
      <c r="B337" s="4"/>
      <c r="C337" s="14"/>
      <c r="D337" s="15"/>
      <c r="E337" s="14"/>
      <c r="F337" s="16" t="str">
        <f>IF(COUNTA(A337:E337)=0,"",IF(COUNTIF('Invoices'!$A$7:$A$306,A337)&lt;&gt;1,"Check invoice no.",IF(OR(NOT(ISNUMBER(B337)),B337&lt;1),"Check date",IF(B337&lt;SUMIF('Invoices'!$A$7:$A$306,A337,'Invoices'!$D$7:$D$306),"Before invoice date",IF(AND(C337&lt;&gt;"Payment",C337&lt;&gt;"Credit"),"Choose Payment or Credit",IF(OR(NOT(ISNUMBER(D337)),D337&lt;=0),"Enter positive amount",IF(E337="","Add receipt reference","OK")))))))</f>
        <v/>
      </c>
    </row>
    <row r="338" ht="25" customHeight="1">
      <c r="A338" s="14"/>
      <c r="B338" s="4"/>
      <c r="C338" s="14"/>
      <c r="D338" s="15"/>
      <c r="E338" s="14"/>
      <c r="F338" s="16" t="str">
        <f>IF(COUNTA(A338:E338)=0,"",IF(COUNTIF('Invoices'!$A$7:$A$306,A338)&lt;&gt;1,"Check invoice no.",IF(OR(NOT(ISNUMBER(B338)),B338&lt;1),"Check date",IF(B338&lt;SUMIF('Invoices'!$A$7:$A$306,A338,'Invoices'!$D$7:$D$306),"Before invoice date",IF(AND(C338&lt;&gt;"Payment",C338&lt;&gt;"Credit"),"Choose Payment or Credit",IF(OR(NOT(ISNUMBER(D338)),D338&lt;=0),"Enter positive amount",IF(E338="","Add receipt reference","OK")))))))</f>
        <v/>
      </c>
    </row>
    <row r="339" ht="25" customHeight="1">
      <c r="A339" s="14"/>
      <c r="B339" s="4"/>
      <c r="C339" s="14"/>
      <c r="D339" s="15"/>
      <c r="E339" s="14"/>
      <c r="F339" s="16" t="str">
        <f>IF(COUNTA(A339:E339)=0,"",IF(COUNTIF('Invoices'!$A$7:$A$306,A339)&lt;&gt;1,"Check invoice no.",IF(OR(NOT(ISNUMBER(B339)),B339&lt;1),"Check date",IF(B339&lt;SUMIF('Invoices'!$A$7:$A$306,A339,'Invoices'!$D$7:$D$306),"Before invoice date",IF(AND(C339&lt;&gt;"Payment",C339&lt;&gt;"Credit"),"Choose Payment or Credit",IF(OR(NOT(ISNUMBER(D339)),D339&lt;=0),"Enter positive amount",IF(E339="","Add receipt reference","OK")))))))</f>
        <v/>
      </c>
    </row>
    <row r="340" ht="25" customHeight="1">
      <c r="A340" s="14"/>
      <c r="B340" s="4"/>
      <c r="C340" s="14"/>
      <c r="D340" s="15"/>
      <c r="E340" s="14"/>
      <c r="F340" s="16" t="str">
        <f>IF(COUNTA(A340:E340)=0,"",IF(COUNTIF('Invoices'!$A$7:$A$306,A340)&lt;&gt;1,"Check invoice no.",IF(OR(NOT(ISNUMBER(B340)),B340&lt;1),"Check date",IF(B340&lt;SUMIF('Invoices'!$A$7:$A$306,A340,'Invoices'!$D$7:$D$306),"Before invoice date",IF(AND(C340&lt;&gt;"Payment",C340&lt;&gt;"Credit"),"Choose Payment or Credit",IF(OR(NOT(ISNUMBER(D340)),D340&lt;=0),"Enter positive amount",IF(E340="","Add receipt reference","OK")))))))</f>
        <v/>
      </c>
    </row>
    <row r="341" ht="25" customHeight="1">
      <c r="A341" s="14"/>
      <c r="B341" s="4"/>
      <c r="C341" s="14"/>
      <c r="D341" s="15"/>
      <c r="E341" s="14"/>
      <c r="F341" s="16" t="str">
        <f>IF(COUNTA(A341:E341)=0,"",IF(COUNTIF('Invoices'!$A$7:$A$306,A341)&lt;&gt;1,"Check invoice no.",IF(OR(NOT(ISNUMBER(B341)),B341&lt;1),"Check date",IF(B341&lt;SUMIF('Invoices'!$A$7:$A$306,A341,'Invoices'!$D$7:$D$306),"Before invoice date",IF(AND(C341&lt;&gt;"Payment",C341&lt;&gt;"Credit"),"Choose Payment or Credit",IF(OR(NOT(ISNUMBER(D341)),D341&lt;=0),"Enter positive amount",IF(E341="","Add receipt reference","OK")))))))</f>
        <v/>
      </c>
    </row>
    <row r="342" ht="25" customHeight="1">
      <c r="A342" s="14"/>
      <c r="B342" s="4"/>
      <c r="C342" s="14"/>
      <c r="D342" s="15"/>
      <c r="E342" s="14"/>
      <c r="F342" s="16" t="str">
        <f>IF(COUNTA(A342:E342)=0,"",IF(COUNTIF('Invoices'!$A$7:$A$306,A342)&lt;&gt;1,"Check invoice no.",IF(OR(NOT(ISNUMBER(B342)),B342&lt;1),"Check date",IF(B342&lt;SUMIF('Invoices'!$A$7:$A$306,A342,'Invoices'!$D$7:$D$306),"Before invoice date",IF(AND(C342&lt;&gt;"Payment",C342&lt;&gt;"Credit"),"Choose Payment or Credit",IF(OR(NOT(ISNUMBER(D342)),D342&lt;=0),"Enter positive amount",IF(E342="","Add receipt reference","OK")))))))</f>
        <v/>
      </c>
    </row>
    <row r="343" ht="25" customHeight="1">
      <c r="A343" s="14"/>
      <c r="B343" s="4"/>
      <c r="C343" s="14"/>
      <c r="D343" s="15"/>
      <c r="E343" s="14"/>
      <c r="F343" s="16" t="str">
        <f>IF(COUNTA(A343:E343)=0,"",IF(COUNTIF('Invoices'!$A$7:$A$306,A343)&lt;&gt;1,"Check invoice no.",IF(OR(NOT(ISNUMBER(B343)),B343&lt;1),"Check date",IF(B343&lt;SUMIF('Invoices'!$A$7:$A$306,A343,'Invoices'!$D$7:$D$306),"Before invoice date",IF(AND(C343&lt;&gt;"Payment",C343&lt;&gt;"Credit"),"Choose Payment or Credit",IF(OR(NOT(ISNUMBER(D343)),D343&lt;=0),"Enter positive amount",IF(E343="","Add receipt reference","OK")))))))</f>
        <v/>
      </c>
    </row>
    <row r="344" ht="25" customHeight="1">
      <c r="A344" s="14"/>
      <c r="B344" s="4"/>
      <c r="C344" s="14"/>
      <c r="D344" s="15"/>
      <c r="E344" s="14"/>
      <c r="F344" s="16" t="str">
        <f>IF(COUNTA(A344:E344)=0,"",IF(COUNTIF('Invoices'!$A$7:$A$306,A344)&lt;&gt;1,"Check invoice no.",IF(OR(NOT(ISNUMBER(B344)),B344&lt;1),"Check date",IF(B344&lt;SUMIF('Invoices'!$A$7:$A$306,A344,'Invoices'!$D$7:$D$306),"Before invoice date",IF(AND(C344&lt;&gt;"Payment",C344&lt;&gt;"Credit"),"Choose Payment or Credit",IF(OR(NOT(ISNUMBER(D344)),D344&lt;=0),"Enter positive amount",IF(E344="","Add receipt reference","OK")))))))</f>
        <v/>
      </c>
    </row>
    <row r="345" ht="25" customHeight="1">
      <c r="A345" s="14"/>
      <c r="B345" s="4"/>
      <c r="C345" s="14"/>
      <c r="D345" s="15"/>
      <c r="E345" s="14"/>
      <c r="F345" s="16" t="str">
        <f>IF(COUNTA(A345:E345)=0,"",IF(COUNTIF('Invoices'!$A$7:$A$306,A345)&lt;&gt;1,"Check invoice no.",IF(OR(NOT(ISNUMBER(B345)),B345&lt;1),"Check date",IF(B345&lt;SUMIF('Invoices'!$A$7:$A$306,A345,'Invoices'!$D$7:$D$306),"Before invoice date",IF(AND(C345&lt;&gt;"Payment",C345&lt;&gt;"Credit"),"Choose Payment or Credit",IF(OR(NOT(ISNUMBER(D345)),D345&lt;=0),"Enter positive amount",IF(E345="","Add receipt reference","OK")))))))</f>
        <v/>
      </c>
    </row>
    <row r="346" ht="25" customHeight="1">
      <c r="A346" s="14"/>
      <c r="B346" s="4"/>
      <c r="C346" s="14"/>
      <c r="D346" s="15"/>
      <c r="E346" s="14"/>
      <c r="F346" s="16" t="str">
        <f>IF(COUNTA(A346:E346)=0,"",IF(COUNTIF('Invoices'!$A$7:$A$306,A346)&lt;&gt;1,"Check invoice no.",IF(OR(NOT(ISNUMBER(B346)),B346&lt;1),"Check date",IF(B346&lt;SUMIF('Invoices'!$A$7:$A$306,A346,'Invoices'!$D$7:$D$306),"Before invoice date",IF(AND(C346&lt;&gt;"Payment",C346&lt;&gt;"Credit"),"Choose Payment or Credit",IF(OR(NOT(ISNUMBER(D346)),D346&lt;=0),"Enter positive amount",IF(E346="","Add receipt reference","OK")))))))</f>
        <v/>
      </c>
    </row>
    <row r="347" ht="25" customHeight="1">
      <c r="A347" s="14"/>
      <c r="B347" s="4"/>
      <c r="C347" s="14"/>
      <c r="D347" s="15"/>
      <c r="E347" s="14"/>
      <c r="F347" s="16" t="str">
        <f>IF(COUNTA(A347:E347)=0,"",IF(COUNTIF('Invoices'!$A$7:$A$306,A347)&lt;&gt;1,"Check invoice no.",IF(OR(NOT(ISNUMBER(B347)),B347&lt;1),"Check date",IF(B347&lt;SUMIF('Invoices'!$A$7:$A$306,A347,'Invoices'!$D$7:$D$306),"Before invoice date",IF(AND(C347&lt;&gt;"Payment",C347&lt;&gt;"Credit"),"Choose Payment or Credit",IF(OR(NOT(ISNUMBER(D347)),D347&lt;=0),"Enter positive amount",IF(E347="","Add receipt reference","OK")))))))</f>
        <v/>
      </c>
    </row>
    <row r="348" ht="25" customHeight="1">
      <c r="A348" s="14"/>
      <c r="B348" s="4"/>
      <c r="C348" s="14"/>
      <c r="D348" s="15"/>
      <c r="E348" s="14"/>
      <c r="F348" s="16" t="str">
        <f>IF(COUNTA(A348:E348)=0,"",IF(COUNTIF('Invoices'!$A$7:$A$306,A348)&lt;&gt;1,"Check invoice no.",IF(OR(NOT(ISNUMBER(B348)),B348&lt;1),"Check date",IF(B348&lt;SUMIF('Invoices'!$A$7:$A$306,A348,'Invoices'!$D$7:$D$306),"Before invoice date",IF(AND(C348&lt;&gt;"Payment",C348&lt;&gt;"Credit"),"Choose Payment or Credit",IF(OR(NOT(ISNUMBER(D348)),D348&lt;=0),"Enter positive amount",IF(E348="","Add receipt reference","OK")))))))</f>
        <v/>
      </c>
    </row>
    <row r="349" ht="25" customHeight="1">
      <c r="A349" s="14"/>
      <c r="B349" s="4"/>
      <c r="C349" s="14"/>
      <c r="D349" s="15"/>
      <c r="E349" s="14"/>
      <c r="F349" s="16" t="str">
        <f>IF(COUNTA(A349:E349)=0,"",IF(COUNTIF('Invoices'!$A$7:$A$306,A349)&lt;&gt;1,"Check invoice no.",IF(OR(NOT(ISNUMBER(B349)),B349&lt;1),"Check date",IF(B349&lt;SUMIF('Invoices'!$A$7:$A$306,A349,'Invoices'!$D$7:$D$306),"Before invoice date",IF(AND(C349&lt;&gt;"Payment",C349&lt;&gt;"Credit"),"Choose Payment or Credit",IF(OR(NOT(ISNUMBER(D349)),D349&lt;=0),"Enter positive amount",IF(E349="","Add receipt reference","OK")))))))</f>
        <v/>
      </c>
    </row>
    <row r="350" ht="25" customHeight="1">
      <c r="A350" s="14"/>
      <c r="B350" s="4"/>
      <c r="C350" s="14"/>
      <c r="D350" s="15"/>
      <c r="E350" s="14"/>
      <c r="F350" s="16" t="str">
        <f>IF(COUNTA(A350:E350)=0,"",IF(COUNTIF('Invoices'!$A$7:$A$306,A350)&lt;&gt;1,"Check invoice no.",IF(OR(NOT(ISNUMBER(B350)),B350&lt;1),"Check date",IF(B350&lt;SUMIF('Invoices'!$A$7:$A$306,A350,'Invoices'!$D$7:$D$306),"Before invoice date",IF(AND(C350&lt;&gt;"Payment",C350&lt;&gt;"Credit"),"Choose Payment or Credit",IF(OR(NOT(ISNUMBER(D350)),D350&lt;=0),"Enter positive amount",IF(E350="","Add receipt reference","OK")))))))</f>
        <v/>
      </c>
    </row>
    <row r="351" ht="25" customHeight="1">
      <c r="A351" s="14"/>
      <c r="B351" s="4"/>
      <c r="C351" s="14"/>
      <c r="D351" s="15"/>
      <c r="E351" s="14"/>
      <c r="F351" s="16" t="str">
        <f>IF(COUNTA(A351:E351)=0,"",IF(COUNTIF('Invoices'!$A$7:$A$306,A351)&lt;&gt;1,"Check invoice no.",IF(OR(NOT(ISNUMBER(B351)),B351&lt;1),"Check date",IF(B351&lt;SUMIF('Invoices'!$A$7:$A$306,A351,'Invoices'!$D$7:$D$306),"Before invoice date",IF(AND(C351&lt;&gt;"Payment",C351&lt;&gt;"Credit"),"Choose Payment or Credit",IF(OR(NOT(ISNUMBER(D351)),D351&lt;=0),"Enter positive amount",IF(E351="","Add receipt reference","OK")))))))</f>
        <v/>
      </c>
    </row>
    <row r="352" ht="25" customHeight="1">
      <c r="A352" s="14"/>
      <c r="B352" s="4"/>
      <c r="C352" s="14"/>
      <c r="D352" s="15"/>
      <c r="E352" s="14"/>
      <c r="F352" s="16" t="str">
        <f>IF(COUNTA(A352:E352)=0,"",IF(COUNTIF('Invoices'!$A$7:$A$306,A352)&lt;&gt;1,"Check invoice no.",IF(OR(NOT(ISNUMBER(B352)),B352&lt;1),"Check date",IF(B352&lt;SUMIF('Invoices'!$A$7:$A$306,A352,'Invoices'!$D$7:$D$306),"Before invoice date",IF(AND(C352&lt;&gt;"Payment",C352&lt;&gt;"Credit"),"Choose Payment or Credit",IF(OR(NOT(ISNUMBER(D352)),D352&lt;=0),"Enter positive amount",IF(E352="","Add receipt reference","OK")))))))</f>
        <v/>
      </c>
    </row>
    <row r="353" ht="25" customHeight="1">
      <c r="A353" s="14"/>
      <c r="B353" s="4"/>
      <c r="C353" s="14"/>
      <c r="D353" s="15"/>
      <c r="E353" s="14"/>
      <c r="F353" s="16" t="str">
        <f>IF(COUNTA(A353:E353)=0,"",IF(COUNTIF('Invoices'!$A$7:$A$306,A353)&lt;&gt;1,"Check invoice no.",IF(OR(NOT(ISNUMBER(B353)),B353&lt;1),"Check date",IF(B353&lt;SUMIF('Invoices'!$A$7:$A$306,A353,'Invoices'!$D$7:$D$306),"Before invoice date",IF(AND(C353&lt;&gt;"Payment",C353&lt;&gt;"Credit"),"Choose Payment or Credit",IF(OR(NOT(ISNUMBER(D353)),D353&lt;=0),"Enter positive amount",IF(E353="","Add receipt reference","OK")))))))</f>
        <v/>
      </c>
    </row>
    <row r="354" ht="25" customHeight="1">
      <c r="A354" s="14"/>
      <c r="B354" s="4"/>
      <c r="C354" s="14"/>
      <c r="D354" s="15"/>
      <c r="E354" s="14"/>
      <c r="F354" s="16" t="str">
        <f>IF(COUNTA(A354:E354)=0,"",IF(COUNTIF('Invoices'!$A$7:$A$306,A354)&lt;&gt;1,"Check invoice no.",IF(OR(NOT(ISNUMBER(B354)),B354&lt;1),"Check date",IF(B354&lt;SUMIF('Invoices'!$A$7:$A$306,A354,'Invoices'!$D$7:$D$306),"Before invoice date",IF(AND(C354&lt;&gt;"Payment",C354&lt;&gt;"Credit"),"Choose Payment or Credit",IF(OR(NOT(ISNUMBER(D354)),D354&lt;=0),"Enter positive amount",IF(E354="","Add receipt reference","OK")))))))</f>
        <v/>
      </c>
    </row>
    <row r="355" ht="25" customHeight="1">
      <c r="A355" s="14"/>
      <c r="B355" s="4"/>
      <c r="C355" s="14"/>
      <c r="D355" s="15"/>
      <c r="E355" s="14"/>
      <c r="F355" s="16" t="str">
        <f>IF(COUNTA(A355:E355)=0,"",IF(COUNTIF('Invoices'!$A$7:$A$306,A355)&lt;&gt;1,"Check invoice no.",IF(OR(NOT(ISNUMBER(B355)),B355&lt;1),"Check date",IF(B355&lt;SUMIF('Invoices'!$A$7:$A$306,A355,'Invoices'!$D$7:$D$306),"Before invoice date",IF(AND(C355&lt;&gt;"Payment",C355&lt;&gt;"Credit"),"Choose Payment or Credit",IF(OR(NOT(ISNUMBER(D355)),D355&lt;=0),"Enter positive amount",IF(E355="","Add receipt reference","OK")))))))</f>
        <v/>
      </c>
    </row>
    <row r="356" ht="25" customHeight="1">
      <c r="A356" s="14"/>
      <c r="B356" s="4"/>
      <c r="C356" s="14"/>
      <c r="D356" s="15"/>
      <c r="E356" s="14"/>
      <c r="F356" s="16" t="str">
        <f>IF(COUNTA(A356:E356)=0,"",IF(COUNTIF('Invoices'!$A$7:$A$306,A356)&lt;&gt;1,"Check invoice no.",IF(OR(NOT(ISNUMBER(B356)),B356&lt;1),"Check date",IF(B356&lt;SUMIF('Invoices'!$A$7:$A$306,A356,'Invoices'!$D$7:$D$306),"Before invoice date",IF(AND(C356&lt;&gt;"Payment",C356&lt;&gt;"Credit"),"Choose Payment or Credit",IF(OR(NOT(ISNUMBER(D356)),D356&lt;=0),"Enter positive amount",IF(E356="","Add receipt reference","OK")))))))</f>
        <v/>
      </c>
    </row>
    <row r="357" ht="25" customHeight="1">
      <c r="A357" s="14"/>
      <c r="B357" s="4"/>
      <c r="C357" s="14"/>
      <c r="D357" s="15"/>
      <c r="E357" s="14"/>
      <c r="F357" s="16" t="str">
        <f>IF(COUNTA(A357:E357)=0,"",IF(COUNTIF('Invoices'!$A$7:$A$306,A357)&lt;&gt;1,"Check invoice no.",IF(OR(NOT(ISNUMBER(B357)),B357&lt;1),"Check date",IF(B357&lt;SUMIF('Invoices'!$A$7:$A$306,A357,'Invoices'!$D$7:$D$306),"Before invoice date",IF(AND(C357&lt;&gt;"Payment",C357&lt;&gt;"Credit"),"Choose Payment or Credit",IF(OR(NOT(ISNUMBER(D357)),D357&lt;=0),"Enter positive amount",IF(E357="","Add receipt reference","OK")))))))</f>
        <v/>
      </c>
    </row>
    <row r="358" ht="25" customHeight="1">
      <c r="A358" s="14"/>
      <c r="B358" s="4"/>
      <c r="C358" s="14"/>
      <c r="D358" s="15"/>
      <c r="E358" s="14"/>
      <c r="F358" s="16" t="str">
        <f>IF(COUNTA(A358:E358)=0,"",IF(COUNTIF('Invoices'!$A$7:$A$306,A358)&lt;&gt;1,"Check invoice no.",IF(OR(NOT(ISNUMBER(B358)),B358&lt;1),"Check date",IF(B358&lt;SUMIF('Invoices'!$A$7:$A$306,A358,'Invoices'!$D$7:$D$306),"Before invoice date",IF(AND(C358&lt;&gt;"Payment",C358&lt;&gt;"Credit"),"Choose Payment or Credit",IF(OR(NOT(ISNUMBER(D358)),D358&lt;=0),"Enter positive amount",IF(E358="","Add receipt reference","OK")))))))</f>
        <v/>
      </c>
    </row>
    <row r="359" ht="25" customHeight="1">
      <c r="A359" s="14"/>
      <c r="B359" s="4"/>
      <c r="C359" s="14"/>
      <c r="D359" s="15"/>
      <c r="E359" s="14"/>
      <c r="F359" s="16" t="str">
        <f>IF(COUNTA(A359:E359)=0,"",IF(COUNTIF('Invoices'!$A$7:$A$306,A359)&lt;&gt;1,"Check invoice no.",IF(OR(NOT(ISNUMBER(B359)),B359&lt;1),"Check date",IF(B359&lt;SUMIF('Invoices'!$A$7:$A$306,A359,'Invoices'!$D$7:$D$306),"Before invoice date",IF(AND(C359&lt;&gt;"Payment",C359&lt;&gt;"Credit"),"Choose Payment or Credit",IF(OR(NOT(ISNUMBER(D359)),D359&lt;=0),"Enter positive amount",IF(E359="","Add receipt reference","OK")))))))</f>
        <v/>
      </c>
    </row>
    <row r="360" ht="25" customHeight="1">
      <c r="A360" s="14"/>
      <c r="B360" s="4"/>
      <c r="C360" s="14"/>
      <c r="D360" s="15"/>
      <c r="E360" s="14"/>
      <c r="F360" s="16" t="str">
        <f>IF(COUNTA(A360:E360)=0,"",IF(COUNTIF('Invoices'!$A$7:$A$306,A360)&lt;&gt;1,"Check invoice no.",IF(OR(NOT(ISNUMBER(B360)),B360&lt;1),"Check date",IF(B360&lt;SUMIF('Invoices'!$A$7:$A$306,A360,'Invoices'!$D$7:$D$306),"Before invoice date",IF(AND(C360&lt;&gt;"Payment",C360&lt;&gt;"Credit"),"Choose Payment or Credit",IF(OR(NOT(ISNUMBER(D360)),D360&lt;=0),"Enter positive amount",IF(E360="","Add receipt reference","OK")))))))</f>
        <v/>
      </c>
    </row>
    <row r="361" ht="25" customHeight="1">
      <c r="A361" s="14"/>
      <c r="B361" s="4"/>
      <c r="C361" s="14"/>
      <c r="D361" s="15"/>
      <c r="E361" s="14"/>
      <c r="F361" s="16" t="str">
        <f>IF(COUNTA(A361:E361)=0,"",IF(COUNTIF('Invoices'!$A$7:$A$306,A361)&lt;&gt;1,"Check invoice no.",IF(OR(NOT(ISNUMBER(B361)),B361&lt;1),"Check date",IF(B361&lt;SUMIF('Invoices'!$A$7:$A$306,A361,'Invoices'!$D$7:$D$306),"Before invoice date",IF(AND(C361&lt;&gt;"Payment",C361&lt;&gt;"Credit"),"Choose Payment or Credit",IF(OR(NOT(ISNUMBER(D361)),D361&lt;=0),"Enter positive amount",IF(E361="","Add receipt reference","OK")))))))</f>
        <v/>
      </c>
    </row>
    <row r="362" ht="25" customHeight="1">
      <c r="A362" s="14"/>
      <c r="B362" s="4"/>
      <c r="C362" s="14"/>
      <c r="D362" s="15"/>
      <c r="E362" s="14"/>
      <c r="F362" s="16" t="str">
        <f>IF(COUNTA(A362:E362)=0,"",IF(COUNTIF('Invoices'!$A$7:$A$306,A362)&lt;&gt;1,"Check invoice no.",IF(OR(NOT(ISNUMBER(B362)),B362&lt;1),"Check date",IF(B362&lt;SUMIF('Invoices'!$A$7:$A$306,A362,'Invoices'!$D$7:$D$306),"Before invoice date",IF(AND(C362&lt;&gt;"Payment",C362&lt;&gt;"Credit"),"Choose Payment or Credit",IF(OR(NOT(ISNUMBER(D362)),D362&lt;=0),"Enter positive amount",IF(E362="","Add receipt reference","OK")))))))</f>
        <v/>
      </c>
    </row>
    <row r="363" ht="25" customHeight="1">
      <c r="A363" s="14"/>
      <c r="B363" s="4"/>
      <c r="C363" s="14"/>
      <c r="D363" s="15"/>
      <c r="E363" s="14"/>
      <c r="F363" s="16" t="str">
        <f>IF(COUNTA(A363:E363)=0,"",IF(COUNTIF('Invoices'!$A$7:$A$306,A363)&lt;&gt;1,"Check invoice no.",IF(OR(NOT(ISNUMBER(B363)),B363&lt;1),"Check date",IF(B363&lt;SUMIF('Invoices'!$A$7:$A$306,A363,'Invoices'!$D$7:$D$306),"Before invoice date",IF(AND(C363&lt;&gt;"Payment",C363&lt;&gt;"Credit"),"Choose Payment or Credit",IF(OR(NOT(ISNUMBER(D363)),D363&lt;=0),"Enter positive amount",IF(E363="","Add receipt reference","OK")))))))</f>
        <v/>
      </c>
    </row>
    <row r="364" ht="25" customHeight="1">
      <c r="A364" s="14"/>
      <c r="B364" s="4"/>
      <c r="C364" s="14"/>
      <c r="D364" s="15"/>
      <c r="E364" s="14"/>
      <c r="F364" s="16" t="str">
        <f>IF(COUNTA(A364:E364)=0,"",IF(COUNTIF('Invoices'!$A$7:$A$306,A364)&lt;&gt;1,"Check invoice no.",IF(OR(NOT(ISNUMBER(B364)),B364&lt;1),"Check date",IF(B364&lt;SUMIF('Invoices'!$A$7:$A$306,A364,'Invoices'!$D$7:$D$306),"Before invoice date",IF(AND(C364&lt;&gt;"Payment",C364&lt;&gt;"Credit"),"Choose Payment or Credit",IF(OR(NOT(ISNUMBER(D364)),D364&lt;=0),"Enter positive amount",IF(E364="","Add receipt reference","OK")))))))</f>
        <v/>
      </c>
    </row>
    <row r="365" ht="25" customHeight="1">
      <c r="A365" s="14"/>
      <c r="B365" s="4"/>
      <c r="C365" s="14"/>
      <c r="D365" s="15"/>
      <c r="E365" s="14"/>
      <c r="F365" s="16" t="str">
        <f>IF(COUNTA(A365:E365)=0,"",IF(COUNTIF('Invoices'!$A$7:$A$306,A365)&lt;&gt;1,"Check invoice no.",IF(OR(NOT(ISNUMBER(B365)),B365&lt;1),"Check date",IF(B365&lt;SUMIF('Invoices'!$A$7:$A$306,A365,'Invoices'!$D$7:$D$306),"Before invoice date",IF(AND(C365&lt;&gt;"Payment",C365&lt;&gt;"Credit"),"Choose Payment or Credit",IF(OR(NOT(ISNUMBER(D365)),D365&lt;=0),"Enter positive amount",IF(E365="","Add receipt reference","OK")))))))</f>
        <v/>
      </c>
    </row>
    <row r="366" ht="25" customHeight="1">
      <c r="A366" s="14"/>
      <c r="B366" s="4"/>
      <c r="C366" s="14"/>
      <c r="D366" s="15"/>
      <c r="E366" s="14"/>
      <c r="F366" s="16" t="str">
        <f>IF(COUNTA(A366:E366)=0,"",IF(COUNTIF('Invoices'!$A$7:$A$306,A366)&lt;&gt;1,"Check invoice no.",IF(OR(NOT(ISNUMBER(B366)),B366&lt;1),"Check date",IF(B366&lt;SUMIF('Invoices'!$A$7:$A$306,A366,'Invoices'!$D$7:$D$306),"Before invoice date",IF(AND(C366&lt;&gt;"Payment",C366&lt;&gt;"Credit"),"Choose Payment or Credit",IF(OR(NOT(ISNUMBER(D366)),D366&lt;=0),"Enter positive amount",IF(E366="","Add receipt reference","OK")))))))</f>
        <v/>
      </c>
    </row>
    <row r="367" ht="25" customHeight="1">
      <c r="A367" s="14"/>
      <c r="B367" s="4"/>
      <c r="C367" s="14"/>
      <c r="D367" s="15"/>
      <c r="E367" s="14"/>
      <c r="F367" s="16" t="str">
        <f>IF(COUNTA(A367:E367)=0,"",IF(COUNTIF('Invoices'!$A$7:$A$306,A367)&lt;&gt;1,"Check invoice no.",IF(OR(NOT(ISNUMBER(B367)),B367&lt;1),"Check date",IF(B367&lt;SUMIF('Invoices'!$A$7:$A$306,A367,'Invoices'!$D$7:$D$306),"Before invoice date",IF(AND(C367&lt;&gt;"Payment",C367&lt;&gt;"Credit"),"Choose Payment or Credit",IF(OR(NOT(ISNUMBER(D367)),D367&lt;=0),"Enter positive amount",IF(E367="","Add receipt reference","OK")))))))</f>
        <v/>
      </c>
    </row>
    <row r="368" ht="25" customHeight="1">
      <c r="A368" s="14"/>
      <c r="B368" s="4"/>
      <c r="C368" s="14"/>
      <c r="D368" s="15"/>
      <c r="E368" s="14"/>
      <c r="F368" s="16" t="str">
        <f>IF(COUNTA(A368:E368)=0,"",IF(COUNTIF('Invoices'!$A$7:$A$306,A368)&lt;&gt;1,"Check invoice no.",IF(OR(NOT(ISNUMBER(B368)),B368&lt;1),"Check date",IF(B368&lt;SUMIF('Invoices'!$A$7:$A$306,A368,'Invoices'!$D$7:$D$306),"Before invoice date",IF(AND(C368&lt;&gt;"Payment",C368&lt;&gt;"Credit"),"Choose Payment or Credit",IF(OR(NOT(ISNUMBER(D368)),D368&lt;=0),"Enter positive amount",IF(E368="","Add receipt reference","OK")))))))</f>
        <v/>
      </c>
    </row>
    <row r="369" ht="25" customHeight="1">
      <c r="A369" s="14"/>
      <c r="B369" s="4"/>
      <c r="C369" s="14"/>
      <c r="D369" s="15"/>
      <c r="E369" s="14"/>
      <c r="F369" s="16" t="str">
        <f>IF(COUNTA(A369:E369)=0,"",IF(COUNTIF('Invoices'!$A$7:$A$306,A369)&lt;&gt;1,"Check invoice no.",IF(OR(NOT(ISNUMBER(B369)),B369&lt;1),"Check date",IF(B369&lt;SUMIF('Invoices'!$A$7:$A$306,A369,'Invoices'!$D$7:$D$306),"Before invoice date",IF(AND(C369&lt;&gt;"Payment",C369&lt;&gt;"Credit"),"Choose Payment or Credit",IF(OR(NOT(ISNUMBER(D369)),D369&lt;=0),"Enter positive amount",IF(E369="","Add receipt reference","OK")))))))</f>
        <v/>
      </c>
    </row>
    <row r="370" ht="25" customHeight="1">
      <c r="A370" s="14"/>
      <c r="B370" s="4"/>
      <c r="C370" s="14"/>
      <c r="D370" s="15"/>
      <c r="E370" s="14"/>
      <c r="F370" s="16" t="str">
        <f>IF(COUNTA(A370:E370)=0,"",IF(COUNTIF('Invoices'!$A$7:$A$306,A370)&lt;&gt;1,"Check invoice no.",IF(OR(NOT(ISNUMBER(B370)),B370&lt;1),"Check date",IF(B370&lt;SUMIF('Invoices'!$A$7:$A$306,A370,'Invoices'!$D$7:$D$306),"Before invoice date",IF(AND(C370&lt;&gt;"Payment",C370&lt;&gt;"Credit"),"Choose Payment or Credit",IF(OR(NOT(ISNUMBER(D370)),D370&lt;=0),"Enter positive amount",IF(E370="","Add receipt reference","OK")))))))</f>
        <v/>
      </c>
    </row>
    <row r="371" ht="25" customHeight="1">
      <c r="A371" s="14"/>
      <c r="B371" s="4"/>
      <c r="C371" s="14"/>
      <c r="D371" s="15"/>
      <c r="E371" s="14"/>
      <c r="F371" s="16" t="str">
        <f>IF(COUNTA(A371:E371)=0,"",IF(COUNTIF('Invoices'!$A$7:$A$306,A371)&lt;&gt;1,"Check invoice no.",IF(OR(NOT(ISNUMBER(B371)),B371&lt;1),"Check date",IF(B371&lt;SUMIF('Invoices'!$A$7:$A$306,A371,'Invoices'!$D$7:$D$306),"Before invoice date",IF(AND(C371&lt;&gt;"Payment",C371&lt;&gt;"Credit"),"Choose Payment or Credit",IF(OR(NOT(ISNUMBER(D371)),D371&lt;=0),"Enter positive amount",IF(E371="","Add receipt reference","OK")))))))</f>
        <v/>
      </c>
    </row>
    <row r="372" ht="25" customHeight="1">
      <c r="A372" s="14"/>
      <c r="B372" s="4"/>
      <c r="C372" s="14"/>
      <c r="D372" s="15"/>
      <c r="E372" s="14"/>
      <c r="F372" s="16" t="str">
        <f>IF(COUNTA(A372:E372)=0,"",IF(COUNTIF('Invoices'!$A$7:$A$306,A372)&lt;&gt;1,"Check invoice no.",IF(OR(NOT(ISNUMBER(B372)),B372&lt;1),"Check date",IF(B372&lt;SUMIF('Invoices'!$A$7:$A$306,A372,'Invoices'!$D$7:$D$306),"Before invoice date",IF(AND(C372&lt;&gt;"Payment",C372&lt;&gt;"Credit"),"Choose Payment or Credit",IF(OR(NOT(ISNUMBER(D372)),D372&lt;=0),"Enter positive amount",IF(E372="","Add receipt reference","OK")))))))</f>
        <v/>
      </c>
    </row>
    <row r="373" ht="25" customHeight="1">
      <c r="A373" s="14"/>
      <c r="B373" s="4"/>
      <c r="C373" s="14"/>
      <c r="D373" s="15"/>
      <c r="E373" s="14"/>
      <c r="F373" s="16" t="str">
        <f>IF(COUNTA(A373:E373)=0,"",IF(COUNTIF('Invoices'!$A$7:$A$306,A373)&lt;&gt;1,"Check invoice no.",IF(OR(NOT(ISNUMBER(B373)),B373&lt;1),"Check date",IF(B373&lt;SUMIF('Invoices'!$A$7:$A$306,A373,'Invoices'!$D$7:$D$306),"Before invoice date",IF(AND(C373&lt;&gt;"Payment",C373&lt;&gt;"Credit"),"Choose Payment or Credit",IF(OR(NOT(ISNUMBER(D373)),D373&lt;=0),"Enter positive amount",IF(E373="","Add receipt reference","OK")))))))</f>
        <v/>
      </c>
    </row>
    <row r="374" ht="25" customHeight="1">
      <c r="A374" s="14"/>
      <c r="B374" s="4"/>
      <c r="C374" s="14"/>
      <c r="D374" s="15"/>
      <c r="E374" s="14"/>
      <c r="F374" s="16" t="str">
        <f>IF(COUNTA(A374:E374)=0,"",IF(COUNTIF('Invoices'!$A$7:$A$306,A374)&lt;&gt;1,"Check invoice no.",IF(OR(NOT(ISNUMBER(B374)),B374&lt;1),"Check date",IF(B374&lt;SUMIF('Invoices'!$A$7:$A$306,A374,'Invoices'!$D$7:$D$306),"Before invoice date",IF(AND(C374&lt;&gt;"Payment",C374&lt;&gt;"Credit"),"Choose Payment or Credit",IF(OR(NOT(ISNUMBER(D374)),D374&lt;=0),"Enter positive amount",IF(E374="","Add receipt reference","OK")))))))</f>
        <v/>
      </c>
    </row>
    <row r="375" ht="25" customHeight="1">
      <c r="A375" s="14"/>
      <c r="B375" s="4"/>
      <c r="C375" s="14"/>
      <c r="D375" s="15"/>
      <c r="E375" s="14"/>
      <c r="F375" s="16" t="str">
        <f>IF(COUNTA(A375:E375)=0,"",IF(COUNTIF('Invoices'!$A$7:$A$306,A375)&lt;&gt;1,"Check invoice no.",IF(OR(NOT(ISNUMBER(B375)),B375&lt;1),"Check date",IF(B375&lt;SUMIF('Invoices'!$A$7:$A$306,A375,'Invoices'!$D$7:$D$306),"Before invoice date",IF(AND(C375&lt;&gt;"Payment",C375&lt;&gt;"Credit"),"Choose Payment or Credit",IF(OR(NOT(ISNUMBER(D375)),D375&lt;=0),"Enter positive amount",IF(E375="","Add receipt reference","OK")))))))</f>
        <v/>
      </c>
    </row>
    <row r="376" ht="25" customHeight="1">
      <c r="A376" s="14"/>
      <c r="B376" s="4"/>
      <c r="C376" s="14"/>
      <c r="D376" s="15"/>
      <c r="E376" s="14"/>
      <c r="F376" s="16" t="str">
        <f>IF(COUNTA(A376:E376)=0,"",IF(COUNTIF('Invoices'!$A$7:$A$306,A376)&lt;&gt;1,"Check invoice no.",IF(OR(NOT(ISNUMBER(B376)),B376&lt;1),"Check date",IF(B376&lt;SUMIF('Invoices'!$A$7:$A$306,A376,'Invoices'!$D$7:$D$306),"Before invoice date",IF(AND(C376&lt;&gt;"Payment",C376&lt;&gt;"Credit"),"Choose Payment or Credit",IF(OR(NOT(ISNUMBER(D376)),D376&lt;=0),"Enter positive amount",IF(E376="","Add receipt reference","OK")))))))</f>
        <v/>
      </c>
    </row>
    <row r="377" ht="25" customHeight="1">
      <c r="A377" s="14"/>
      <c r="B377" s="4"/>
      <c r="C377" s="14"/>
      <c r="D377" s="15"/>
      <c r="E377" s="14"/>
      <c r="F377" s="16" t="str">
        <f>IF(COUNTA(A377:E377)=0,"",IF(COUNTIF('Invoices'!$A$7:$A$306,A377)&lt;&gt;1,"Check invoice no.",IF(OR(NOT(ISNUMBER(B377)),B377&lt;1),"Check date",IF(B377&lt;SUMIF('Invoices'!$A$7:$A$306,A377,'Invoices'!$D$7:$D$306),"Before invoice date",IF(AND(C377&lt;&gt;"Payment",C377&lt;&gt;"Credit"),"Choose Payment or Credit",IF(OR(NOT(ISNUMBER(D377)),D377&lt;=0),"Enter positive amount",IF(E377="","Add receipt reference","OK")))))))</f>
        <v/>
      </c>
    </row>
    <row r="378" ht="25" customHeight="1">
      <c r="A378" s="14"/>
      <c r="B378" s="4"/>
      <c r="C378" s="14"/>
      <c r="D378" s="15"/>
      <c r="E378" s="14"/>
      <c r="F378" s="16" t="str">
        <f>IF(COUNTA(A378:E378)=0,"",IF(COUNTIF('Invoices'!$A$7:$A$306,A378)&lt;&gt;1,"Check invoice no.",IF(OR(NOT(ISNUMBER(B378)),B378&lt;1),"Check date",IF(B378&lt;SUMIF('Invoices'!$A$7:$A$306,A378,'Invoices'!$D$7:$D$306),"Before invoice date",IF(AND(C378&lt;&gt;"Payment",C378&lt;&gt;"Credit"),"Choose Payment or Credit",IF(OR(NOT(ISNUMBER(D378)),D378&lt;=0),"Enter positive amount",IF(E378="","Add receipt reference","OK")))))))</f>
        <v/>
      </c>
    </row>
    <row r="379" ht="25" customHeight="1">
      <c r="A379" s="14"/>
      <c r="B379" s="4"/>
      <c r="C379" s="14"/>
      <c r="D379" s="15"/>
      <c r="E379" s="14"/>
      <c r="F379" s="16" t="str">
        <f>IF(COUNTA(A379:E379)=0,"",IF(COUNTIF('Invoices'!$A$7:$A$306,A379)&lt;&gt;1,"Check invoice no.",IF(OR(NOT(ISNUMBER(B379)),B379&lt;1),"Check date",IF(B379&lt;SUMIF('Invoices'!$A$7:$A$306,A379,'Invoices'!$D$7:$D$306),"Before invoice date",IF(AND(C379&lt;&gt;"Payment",C379&lt;&gt;"Credit"),"Choose Payment or Credit",IF(OR(NOT(ISNUMBER(D379)),D379&lt;=0),"Enter positive amount",IF(E379="","Add receipt reference","OK")))))))</f>
        <v/>
      </c>
    </row>
    <row r="380" ht="25" customHeight="1">
      <c r="A380" s="14"/>
      <c r="B380" s="4"/>
      <c r="C380" s="14"/>
      <c r="D380" s="15"/>
      <c r="E380" s="14"/>
      <c r="F380" s="16" t="str">
        <f>IF(COUNTA(A380:E380)=0,"",IF(COUNTIF('Invoices'!$A$7:$A$306,A380)&lt;&gt;1,"Check invoice no.",IF(OR(NOT(ISNUMBER(B380)),B380&lt;1),"Check date",IF(B380&lt;SUMIF('Invoices'!$A$7:$A$306,A380,'Invoices'!$D$7:$D$306),"Before invoice date",IF(AND(C380&lt;&gt;"Payment",C380&lt;&gt;"Credit"),"Choose Payment or Credit",IF(OR(NOT(ISNUMBER(D380)),D380&lt;=0),"Enter positive amount",IF(E380="","Add receipt reference","OK")))))))</f>
        <v/>
      </c>
    </row>
    <row r="381" ht="25" customHeight="1">
      <c r="A381" s="14"/>
      <c r="B381" s="4"/>
      <c r="C381" s="14"/>
      <c r="D381" s="15"/>
      <c r="E381" s="14"/>
      <c r="F381" s="16" t="str">
        <f>IF(COUNTA(A381:E381)=0,"",IF(COUNTIF('Invoices'!$A$7:$A$306,A381)&lt;&gt;1,"Check invoice no.",IF(OR(NOT(ISNUMBER(B381)),B381&lt;1),"Check date",IF(B381&lt;SUMIF('Invoices'!$A$7:$A$306,A381,'Invoices'!$D$7:$D$306),"Before invoice date",IF(AND(C381&lt;&gt;"Payment",C381&lt;&gt;"Credit"),"Choose Payment or Credit",IF(OR(NOT(ISNUMBER(D381)),D381&lt;=0),"Enter positive amount",IF(E381="","Add receipt reference","OK")))))))</f>
        <v/>
      </c>
    </row>
    <row r="382" ht="25" customHeight="1">
      <c r="A382" s="14"/>
      <c r="B382" s="4"/>
      <c r="C382" s="14"/>
      <c r="D382" s="15"/>
      <c r="E382" s="14"/>
      <c r="F382" s="16" t="str">
        <f>IF(COUNTA(A382:E382)=0,"",IF(COUNTIF('Invoices'!$A$7:$A$306,A382)&lt;&gt;1,"Check invoice no.",IF(OR(NOT(ISNUMBER(B382)),B382&lt;1),"Check date",IF(B382&lt;SUMIF('Invoices'!$A$7:$A$306,A382,'Invoices'!$D$7:$D$306),"Before invoice date",IF(AND(C382&lt;&gt;"Payment",C382&lt;&gt;"Credit"),"Choose Payment or Credit",IF(OR(NOT(ISNUMBER(D382)),D382&lt;=0),"Enter positive amount",IF(E382="","Add receipt reference","OK")))))))</f>
        <v/>
      </c>
    </row>
    <row r="383" ht="25" customHeight="1">
      <c r="A383" s="14"/>
      <c r="B383" s="4"/>
      <c r="C383" s="14"/>
      <c r="D383" s="15"/>
      <c r="E383" s="14"/>
      <c r="F383" s="16" t="str">
        <f>IF(COUNTA(A383:E383)=0,"",IF(COUNTIF('Invoices'!$A$7:$A$306,A383)&lt;&gt;1,"Check invoice no.",IF(OR(NOT(ISNUMBER(B383)),B383&lt;1),"Check date",IF(B383&lt;SUMIF('Invoices'!$A$7:$A$306,A383,'Invoices'!$D$7:$D$306),"Before invoice date",IF(AND(C383&lt;&gt;"Payment",C383&lt;&gt;"Credit"),"Choose Payment or Credit",IF(OR(NOT(ISNUMBER(D383)),D383&lt;=0),"Enter positive amount",IF(E383="","Add receipt reference","OK")))))))</f>
        <v/>
      </c>
    </row>
    <row r="384" ht="25" customHeight="1">
      <c r="A384" s="14"/>
      <c r="B384" s="4"/>
      <c r="C384" s="14"/>
      <c r="D384" s="15"/>
      <c r="E384" s="14"/>
      <c r="F384" s="16" t="str">
        <f>IF(COUNTA(A384:E384)=0,"",IF(COUNTIF('Invoices'!$A$7:$A$306,A384)&lt;&gt;1,"Check invoice no.",IF(OR(NOT(ISNUMBER(B384)),B384&lt;1),"Check date",IF(B384&lt;SUMIF('Invoices'!$A$7:$A$306,A384,'Invoices'!$D$7:$D$306),"Before invoice date",IF(AND(C384&lt;&gt;"Payment",C384&lt;&gt;"Credit"),"Choose Payment or Credit",IF(OR(NOT(ISNUMBER(D384)),D384&lt;=0),"Enter positive amount",IF(E384="","Add receipt reference","OK")))))))</f>
        <v/>
      </c>
    </row>
    <row r="385" ht="25" customHeight="1">
      <c r="A385" s="14"/>
      <c r="B385" s="4"/>
      <c r="C385" s="14"/>
      <c r="D385" s="15"/>
      <c r="E385" s="14"/>
      <c r="F385" s="16" t="str">
        <f>IF(COUNTA(A385:E385)=0,"",IF(COUNTIF('Invoices'!$A$7:$A$306,A385)&lt;&gt;1,"Check invoice no.",IF(OR(NOT(ISNUMBER(B385)),B385&lt;1),"Check date",IF(B385&lt;SUMIF('Invoices'!$A$7:$A$306,A385,'Invoices'!$D$7:$D$306),"Before invoice date",IF(AND(C385&lt;&gt;"Payment",C385&lt;&gt;"Credit"),"Choose Payment or Credit",IF(OR(NOT(ISNUMBER(D385)),D385&lt;=0),"Enter positive amount",IF(E385="","Add receipt reference","OK")))))))</f>
        <v/>
      </c>
    </row>
    <row r="386" ht="25" customHeight="1">
      <c r="A386" s="14"/>
      <c r="B386" s="4"/>
      <c r="C386" s="14"/>
      <c r="D386" s="15"/>
      <c r="E386" s="14"/>
      <c r="F386" s="16" t="str">
        <f>IF(COUNTA(A386:E386)=0,"",IF(COUNTIF('Invoices'!$A$7:$A$306,A386)&lt;&gt;1,"Check invoice no.",IF(OR(NOT(ISNUMBER(B386)),B386&lt;1),"Check date",IF(B386&lt;SUMIF('Invoices'!$A$7:$A$306,A386,'Invoices'!$D$7:$D$306),"Before invoice date",IF(AND(C386&lt;&gt;"Payment",C386&lt;&gt;"Credit"),"Choose Payment or Credit",IF(OR(NOT(ISNUMBER(D386)),D386&lt;=0),"Enter positive amount",IF(E386="","Add receipt reference","OK")))))))</f>
        <v/>
      </c>
    </row>
    <row r="387" ht="25" customHeight="1">
      <c r="A387" s="14"/>
      <c r="B387" s="4"/>
      <c r="C387" s="14"/>
      <c r="D387" s="15"/>
      <c r="E387" s="14"/>
      <c r="F387" s="16" t="str">
        <f>IF(COUNTA(A387:E387)=0,"",IF(COUNTIF('Invoices'!$A$7:$A$306,A387)&lt;&gt;1,"Check invoice no.",IF(OR(NOT(ISNUMBER(B387)),B387&lt;1),"Check date",IF(B387&lt;SUMIF('Invoices'!$A$7:$A$306,A387,'Invoices'!$D$7:$D$306),"Before invoice date",IF(AND(C387&lt;&gt;"Payment",C387&lt;&gt;"Credit"),"Choose Payment or Credit",IF(OR(NOT(ISNUMBER(D387)),D387&lt;=0),"Enter positive amount",IF(E387="","Add receipt reference","OK")))))))</f>
        <v/>
      </c>
    </row>
    <row r="388" ht="25" customHeight="1">
      <c r="A388" s="14"/>
      <c r="B388" s="4"/>
      <c r="C388" s="14"/>
      <c r="D388" s="15"/>
      <c r="E388" s="14"/>
      <c r="F388" s="16" t="str">
        <f>IF(COUNTA(A388:E388)=0,"",IF(COUNTIF('Invoices'!$A$7:$A$306,A388)&lt;&gt;1,"Check invoice no.",IF(OR(NOT(ISNUMBER(B388)),B388&lt;1),"Check date",IF(B388&lt;SUMIF('Invoices'!$A$7:$A$306,A388,'Invoices'!$D$7:$D$306),"Before invoice date",IF(AND(C388&lt;&gt;"Payment",C388&lt;&gt;"Credit"),"Choose Payment or Credit",IF(OR(NOT(ISNUMBER(D388)),D388&lt;=0),"Enter positive amount",IF(E388="","Add receipt reference","OK")))))))</f>
        <v/>
      </c>
    </row>
    <row r="389" ht="25" customHeight="1">
      <c r="A389" s="14"/>
      <c r="B389" s="4"/>
      <c r="C389" s="14"/>
      <c r="D389" s="15"/>
      <c r="E389" s="14"/>
      <c r="F389" s="16" t="str">
        <f>IF(COUNTA(A389:E389)=0,"",IF(COUNTIF('Invoices'!$A$7:$A$306,A389)&lt;&gt;1,"Check invoice no.",IF(OR(NOT(ISNUMBER(B389)),B389&lt;1),"Check date",IF(B389&lt;SUMIF('Invoices'!$A$7:$A$306,A389,'Invoices'!$D$7:$D$306),"Before invoice date",IF(AND(C389&lt;&gt;"Payment",C389&lt;&gt;"Credit"),"Choose Payment or Credit",IF(OR(NOT(ISNUMBER(D389)),D389&lt;=0),"Enter positive amount",IF(E389="","Add receipt reference","OK")))))))</f>
        <v/>
      </c>
    </row>
    <row r="390" ht="25" customHeight="1">
      <c r="A390" s="14"/>
      <c r="B390" s="4"/>
      <c r="C390" s="14"/>
      <c r="D390" s="15"/>
      <c r="E390" s="14"/>
      <c r="F390" s="16" t="str">
        <f>IF(COUNTA(A390:E390)=0,"",IF(COUNTIF('Invoices'!$A$7:$A$306,A390)&lt;&gt;1,"Check invoice no.",IF(OR(NOT(ISNUMBER(B390)),B390&lt;1),"Check date",IF(B390&lt;SUMIF('Invoices'!$A$7:$A$306,A390,'Invoices'!$D$7:$D$306),"Before invoice date",IF(AND(C390&lt;&gt;"Payment",C390&lt;&gt;"Credit"),"Choose Payment or Credit",IF(OR(NOT(ISNUMBER(D390)),D390&lt;=0),"Enter positive amount",IF(E390="","Add receipt reference","OK")))))))</f>
        <v/>
      </c>
    </row>
    <row r="391" ht="25" customHeight="1">
      <c r="A391" s="14"/>
      <c r="B391" s="4"/>
      <c r="C391" s="14"/>
      <c r="D391" s="15"/>
      <c r="E391" s="14"/>
      <c r="F391" s="16" t="str">
        <f>IF(COUNTA(A391:E391)=0,"",IF(COUNTIF('Invoices'!$A$7:$A$306,A391)&lt;&gt;1,"Check invoice no.",IF(OR(NOT(ISNUMBER(B391)),B391&lt;1),"Check date",IF(B391&lt;SUMIF('Invoices'!$A$7:$A$306,A391,'Invoices'!$D$7:$D$306),"Before invoice date",IF(AND(C391&lt;&gt;"Payment",C391&lt;&gt;"Credit"),"Choose Payment or Credit",IF(OR(NOT(ISNUMBER(D391)),D391&lt;=0),"Enter positive amount",IF(E391="","Add receipt reference","OK")))))))</f>
        <v/>
      </c>
    </row>
    <row r="392" ht="25" customHeight="1">
      <c r="A392" s="14"/>
      <c r="B392" s="4"/>
      <c r="C392" s="14"/>
      <c r="D392" s="15"/>
      <c r="E392" s="14"/>
      <c r="F392" s="16" t="str">
        <f>IF(COUNTA(A392:E392)=0,"",IF(COUNTIF('Invoices'!$A$7:$A$306,A392)&lt;&gt;1,"Check invoice no.",IF(OR(NOT(ISNUMBER(B392)),B392&lt;1),"Check date",IF(B392&lt;SUMIF('Invoices'!$A$7:$A$306,A392,'Invoices'!$D$7:$D$306),"Before invoice date",IF(AND(C392&lt;&gt;"Payment",C392&lt;&gt;"Credit"),"Choose Payment or Credit",IF(OR(NOT(ISNUMBER(D392)),D392&lt;=0),"Enter positive amount",IF(E392="","Add receipt reference","OK")))))))</f>
        <v/>
      </c>
    </row>
    <row r="393" ht="25" customHeight="1">
      <c r="A393" s="14"/>
      <c r="B393" s="4"/>
      <c r="C393" s="14"/>
      <c r="D393" s="15"/>
      <c r="E393" s="14"/>
      <c r="F393" s="16" t="str">
        <f>IF(COUNTA(A393:E393)=0,"",IF(COUNTIF('Invoices'!$A$7:$A$306,A393)&lt;&gt;1,"Check invoice no.",IF(OR(NOT(ISNUMBER(B393)),B393&lt;1),"Check date",IF(B393&lt;SUMIF('Invoices'!$A$7:$A$306,A393,'Invoices'!$D$7:$D$306),"Before invoice date",IF(AND(C393&lt;&gt;"Payment",C393&lt;&gt;"Credit"),"Choose Payment or Credit",IF(OR(NOT(ISNUMBER(D393)),D393&lt;=0),"Enter positive amount",IF(E393="","Add receipt reference","OK")))))))</f>
        <v/>
      </c>
    </row>
    <row r="394" ht="25" customHeight="1">
      <c r="A394" s="14"/>
      <c r="B394" s="4"/>
      <c r="C394" s="14"/>
      <c r="D394" s="15"/>
      <c r="E394" s="14"/>
      <c r="F394" s="16" t="str">
        <f>IF(COUNTA(A394:E394)=0,"",IF(COUNTIF('Invoices'!$A$7:$A$306,A394)&lt;&gt;1,"Check invoice no.",IF(OR(NOT(ISNUMBER(B394)),B394&lt;1),"Check date",IF(B394&lt;SUMIF('Invoices'!$A$7:$A$306,A394,'Invoices'!$D$7:$D$306),"Before invoice date",IF(AND(C394&lt;&gt;"Payment",C394&lt;&gt;"Credit"),"Choose Payment or Credit",IF(OR(NOT(ISNUMBER(D394)),D394&lt;=0),"Enter positive amount",IF(E394="","Add receipt reference","OK")))))))</f>
        <v/>
      </c>
    </row>
    <row r="395" ht="25" customHeight="1">
      <c r="A395" s="14"/>
      <c r="B395" s="4"/>
      <c r="C395" s="14"/>
      <c r="D395" s="15"/>
      <c r="E395" s="14"/>
      <c r="F395" s="16" t="str">
        <f>IF(COUNTA(A395:E395)=0,"",IF(COUNTIF('Invoices'!$A$7:$A$306,A395)&lt;&gt;1,"Check invoice no.",IF(OR(NOT(ISNUMBER(B395)),B395&lt;1),"Check date",IF(B395&lt;SUMIF('Invoices'!$A$7:$A$306,A395,'Invoices'!$D$7:$D$306),"Before invoice date",IF(AND(C395&lt;&gt;"Payment",C395&lt;&gt;"Credit"),"Choose Payment or Credit",IF(OR(NOT(ISNUMBER(D395)),D395&lt;=0),"Enter positive amount",IF(E395="","Add receipt reference","OK")))))))</f>
        <v/>
      </c>
    </row>
    <row r="396" ht="25" customHeight="1">
      <c r="A396" s="14"/>
      <c r="B396" s="4"/>
      <c r="C396" s="14"/>
      <c r="D396" s="15"/>
      <c r="E396" s="14"/>
      <c r="F396" s="16" t="str">
        <f>IF(COUNTA(A396:E396)=0,"",IF(COUNTIF('Invoices'!$A$7:$A$306,A396)&lt;&gt;1,"Check invoice no.",IF(OR(NOT(ISNUMBER(B396)),B396&lt;1),"Check date",IF(B396&lt;SUMIF('Invoices'!$A$7:$A$306,A396,'Invoices'!$D$7:$D$306),"Before invoice date",IF(AND(C396&lt;&gt;"Payment",C396&lt;&gt;"Credit"),"Choose Payment or Credit",IF(OR(NOT(ISNUMBER(D396)),D396&lt;=0),"Enter positive amount",IF(E396="","Add receipt reference","OK")))))))</f>
        <v/>
      </c>
    </row>
    <row r="397" ht="25" customHeight="1">
      <c r="A397" s="14"/>
      <c r="B397" s="4"/>
      <c r="C397" s="14"/>
      <c r="D397" s="15"/>
      <c r="E397" s="14"/>
      <c r="F397" s="16" t="str">
        <f>IF(COUNTA(A397:E397)=0,"",IF(COUNTIF('Invoices'!$A$7:$A$306,A397)&lt;&gt;1,"Check invoice no.",IF(OR(NOT(ISNUMBER(B397)),B397&lt;1),"Check date",IF(B397&lt;SUMIF('Invoices'!$A$7:$A$306,A397,'Invoices'!$D$7:$D$306),"Before invoice date",IF(AND(C397&lt;&gt;"Payment",C397&lt;&gt;"Credit"),"Choose Payment or Credit",IF(OR(NOT(ISNUMBER(D397)),D397&lt;=0),"Enter positive amount",IF(E397="","Add receipt reference","OK")))))))</f>
        <v/>
      </c>
    </row>
    <row r="398" ht="25" customHeight="1">
      <c r="A398" s="14"/>
      <c r="B398" s="4"/>
      <c r="C398" s="14"/>
      <c r="D398" s="15"/>
      <c r="E398" s="14"/>
      <c r="F398" s="16" t="str">
        <f>IF(COUNTA(A398:E398)=0,"",IF(COUNTIF('Invoices'!$A$7:$A$306,A398)&lt;&gt;1,"Check invoice no.",IF(OR(NOT(ISNUMBER(B398)),B398&lt;1),"Check date",IF(B398&lt;SUMIF('Invoices'!$A$7:$A$306,A398,'Invoices'!$D$7:$D$306),"Before invoice date",IF(AND(C398&lt;&gt;"Payment",C398&lt;&gt;"Credit"),"Choose Payment or Credit",IF(OR(NOT(ISNUMBER(D398)),D398&lt;=0),"Enter positive amount",IF(E398="","Add receipt reference","OK")))))))</f>
        <v/>
      </c>
    </row>
    <row r="399" ht="25" customHeight="1">
      <c r="A399" s="14"/>
      <c r="B399" s="4"/>
      <c r="C399" s="14"/>
      <c r="D399" s="15"/>
      <c r="E399" s="14"/>
      <c r="F399" s="16" t="str">
        <f>IF(COUNTA(A399:E399)=0,"",IF(COUNTIF('Invoices'!$A$7:$A$306,A399)&lt;&gt;1,"Check invoice no.",IF(OR(NOT(ISNUMBER(B399)),B399&lt;1),"Check date",IF(B399&lt;SUMIF('Invoices'!$A$7:$A$306,A399,'Invoices'!$D$7:$D$306),"Before invoice date",IF(AND(C399&lt;&gt;"Payment",C399&lt;&gt;"Credit"),"Choose Payment or Credit",IF(OR(NOT(ISNUMBER(D399)),D399&lt;=0),"Enter positive amount",IF(E399="","Add receipt reference","OK")))))))</f>
        <v/>
      </c>
    </row>
    <row r="400" ht="25" customHeight="1">
      <c r="A400" s="14"/>
      <c r="B400" s="4"/>
      <c r="C400" s="14"/>
      <c r="D400" s="15"/>
      <c r="E400" s="14"/>
      <c r="F400" s="16" t="str">
        <f>IF(COUNTA(A400:E400)=0,"",IF(COUNTIF('Invoices'!$A$7:$A$306,A400)&lt;&gt;1,"Check invoice no.",IF(OR(NOT(ISNUMBER(B400)),B400&lt;1),"Check date",IF(B400&lt;SUMIF('Invoices'!$A$7:$A$306,A400,'Invoices'!$D$7:$D$306),"Before invoice date",IF(AND(C400&lt;&gt;"Payment",C400&lt;&gt;"Credit"),"Choose Payment or Credit",IF(OR(NOT(ISNUMBER(D400)),D400&lt;=0),"Enter positive amount",IF(E400="","Add receipt reference","OK")))))))</f>
        <v/>
      </c>
    </row>
    <row r="401" ht="25" customHeight="1">
      <c r="A401" s="14"/>
      <c r="B401" s="4"/>
      <c r="C401" s="14"/>
      <c r="D401" s="15"/>
      <c r="E401" s="14"/>
      <c r="F401" s="16" t="str">
        <f>IF(COUNTA(A401:E401)=0,"",IF(COUNTIF('Invoices'!$A$7:$A$306,A401)&lt;&gt;1,"Check invoice no.",IF(OR(NOT(ISNUMBER(B401)),B401&lt;1),"Check date",IF(B401&lt;SUMIF('Invoices'!$A$7:$A$306,A401,'Invoices'!$D$7:$D$306),"Before invoice date",IF(AND(C401&lt;&gt;"Payment",C401&lt;&gt;"Credit"),"Choose Payment or Credit",IF(OR(NOT(ISNUMBER(D401)),D401&lt;=0),"Enter positive amount",IF(E401="","Add receipt reference","OK")))))))</f>
        <v/>
      </c>
    </row>
    <row r="402" ht="25" customHeight="1">
      <c r="A402" s="14"/>
      <c r="B402" s="4"/>
      <c r="C402" s="14"/>
      <c r="D402" s="15"/>
      <c r="E402" s="14"/>
      <c r="F402" s="16" t="str">
        <f>IF(COUNTA(A402:E402)=0,"",IF(COUNTIF('Invoices'!$A$7:$A$306,A402)&lt;&gt;1,"Check invoice no.",IF(OR(NOT(ISNUMBER(B402)),B402&lt;1),"Check date",IF(B402&lt;SUMIF('Invoices'!$A$7:$A$306,A402,'Invoices'!$D$7:$D$306),"Before invoice date",IF(AND(C402&lt;&gt;"Payment",C402&lt;&gt;"Credit"),"Choose Payment or Credit",IF(OR(NOT(ISNUMBER(D402)),D402&lt;=0),"Enter positive amount",IF(E402="","Add receipt reference","OK")))))))</f>
        <v/>
      </c>
    </row>
    <row r="403" ht="25" customHeight="1">
      <c r="A403" s="14"/>
      <c r="B403" s="4"/>
      <c r="C403" s="14"/>
      <c r="D403" s="15"/>
      <c r="E403" s="14"/>
      <c r="F403" s="16" t="str">
        <f>IF(COUNTA(A403:E403)=0,"",IF(COUNTIF('Invoices'!$A$7:$A$306,A403)&lt;&gt;1,"Check invoice no.",IF(OR(NOT(ISNUMBER(B403)),B403&lt;1),"Check date",IF(B403&lt;SUMIF('Invoices'!$A$7:$A$306,A403,'Invoices'!$D$7:$D$306),"Before invoice date",IF(AND(C403&lt;&gt;"Payment",C403&lt;&gt;"Credit"),"Choose Payment or Credit",IF(OR(NOT(ISNUMBER(D403)),D403&lt;=0),"Enter positive amount",IF(E403="","Add receipt reference","OK")))))))</f>
        <v/>
      </c>
    </row>
    <row r="404" ht="25" customHeight="1">
      <c r="A404" s="14"/>
      <c r="B404" s="4"/>
      <c r="C404" s="14"/>
      <c r="D404" s="15"/>
      <c r="E404" s="14"/>
      <c r="F404" s="16" t="str">
        <f>IF(COUNTA(A404:E404)=0,"",IF(COUNTIF('Invoices'!$A$7:$A$306,A404)&lt;&gt;1,"Check invoice no.",IF(OR(NOT(ISNUMBER(B404)),B404&lt;1),"Check date",IF(B404&lt;SUMIF('Invoices'!$A$7:$A$306,A404,'Invoices'!$D$7:$D$306),"Before invoice date",IF(AND(C404&lt;&gt;"Payment",C404&lt;&gt;"Credit"),"Choose Payment or Credit",IF(OR(NOT(ISNUMBER(D404)),D404&lt;=0),"Enter positive amount",IF(E404="","Add receipt reference","OK")))))))</f>
        <v/>
      </c>
    </row>
    <row r="405" ht="25" customHeight="1">
      <c r="A405" s="14"/>
      <c r="B405" s="4"/>
      <c r="C405" s="14"/>
      <c r="D405" s="15"/>
      <c r="E405" s="14"/>
      <c r="F405" s="16" t="str">
        <f>IF(COUNTA(A405:E405)=0,"",IF(COUNTIF('Invoices'!$A$7:$A$306,A405)&lt;&gt;1,"Check invoice no.",IF(OR(NOT(ISNUMBER(B405)),B405&lt;1),"Check date",IF(B405&lt;SUMIF('Invoices'!$A$7:$A$306,A405,'Invoices'!$D$7:$D$306),"Before invoice date",IF(AND(C405&lt;&gt;"Payment",C405&lt;&gt;"Credit"),"Choose Payment or Credit",IF(OR(NOT(ISNUMBER(D405)),D405&lt;=0),"Enter positive amount",IF(E405="","Add receipt reference","OK")))))))</f>
        <v/>
      </c>
    </row>
    <row r="406" ht="25" customHeight="1">
      <c r="A406" s="14"/>
      <c r="B406" s="4"/>
      <c r="C406" s="14"/>
      <c r="D406" s="15"/>
      <c r="E406" s="14"/>
      <c r="F406" s="16" t="str">
        <f>IF(COUNTA(A406:E406)=0,"",IF(COUNTIF('Invoices'!$A$7:$A$306,A406)&lt;&gt;1,"Check invoice no.",IF(OR(NOT(ISNUMBER(B406)),B406&lt;1),"Check date",IF(B406&lt;SUMIF('Invoices'!$A$7:$A$306,A406,'Invoices'!$D$7:$D$306),"Before invoice date",IF(AND(C406&lt;&gt;"Payment",C406&lt;&gt;"Credit"),"Choose Payment or Credit",IF(OR(NOT(ISNUMBER(D406)),D406&lt;=0),"Enter positive amount",IF(E406="","Add receipt reference","OK")))))))</f>
        <v/>
      </c>
    </row>
    <row r="407" ht="25" customHeight="1">
      <c r="A407" s="14"/>
      <c r="B407" s="4"/>
      <c r="C407" s="14"/>
      <c r="D407" s="15"/>
      <c r="E407" s="14"/>
      <c r="F407" s="16" t="str">
        <f>IF(COUNTA(A407:E407)=0,"",IF(COUNTIF('Invoices'!$A$7:$A$306,A407)&lt;&gt;1,"Check invoice no.",IF(OR(NOT(ISNUMBER(B407)),B407&lt;1),"Check date",IF(B407&lt;SUMIF('Invoices'!$A$7:$A$306,A407,'Invoices'!$D$7:$D$306),"Before invoice date",IF(AND(C407&lt;&gt;"Payment",C407&lt;&gt;"Credit"),"Choose Payment or Credit",IF(OR(NOT(ISNUMBER(D407)),D407&lt;=0),"Enter positive amount",IF(E407="","Add receipt reference","OK")))))))</f>
        <v/>
      </c>
    </row>
    <row r="408" ht="25" customHeight="1">
      <c r="A408" s="14"/>
      <c r="B408" s="4"/>
      <c r="C408" s="14"/>
      <c r="D408" s="15"/>
      <c r="E408" s="14"/>
      <c r="F408" s="16" t="str">
        <f>IF(COUNTA(A408:E408)=0,"",IF(COUNTIF('Invoices'!$A$7:$A$306,A408)&lt;&gt;1,"Check invoice no.",IF(OR(NOT(ISNUMBER(B408)),B408&lt;1),"Check date",IF(B408&lt;SUMIF('Invoices'!$A$7:$A$306,A408,'Invoices'!$D$7:$D$306),"Before invoice date",IF(AND(C408&lt;&gt;"Payment",C408&lt;&gt;"Credit"),"Choose Payment or Credit",IF(OR(NOT(ISNUMBER(D408)),D408&lt;=0),"Enter positive amount",IF(E408="","Add receipt reference","OK")))))))</f>
        <v/>
      </c>
    </row>
    <row r="409" ht="25" customHeight="1">
      <c r="A409" s="14"/>
      <c r="B409" s="4"/>
      <c r="C409" s="14"/>
      <c r="D409" s="15"/>
      <c r="E409" s="14"/>
      <c r="F409" s="16" t="str">
        <f>IF(COUNTA(A409:E409)=0,"",IF(COUNTIF('Invoices'!$A$7:$A$306,A409)&lt;&gt;1,"Check invoice no.",IF(OR(NOT(ISNUMBER(B409)),B409&lt;1),"Check date",IF(B409&lt;SUMIF('Invoices'!$A$7:$A$306,A409,'Invoices'!$D$7:$D$306),"Before invoice date",IF(AND(C409&lt;&gt;"Payment",C409&lt;&gt;"Credit"),"Choose Payment or Credit",IF(OR(NOT(ISNUMBER(D409)),D409&lt;=0),"Enter positive amount",IF(E409="","Add receipt reference","OK")))))))</f>
        <v/>
      </c>
    </row>
    <row r="410" ht="25" customHeight="1">
      <c r="A410" s="14"/>
      <c r="B410" s="4"/>
      <c r="C410" s="14"/>
      <c r="D410" s="15"/>
      <c r="E410" s="14"/>
      <c r="F410" s="16" t="str">
        <f>IF(COUNTA(A410:E410)=0,"",IF(COUNTIF('Invoices'!$A$7:$A$306,A410)&lt;&gt;1,"Check invoice no.",IF(OR(NOT(ISNUMBER(B410)),B410&lt;1),"Check date",IF(B410&lt;SUMIF('Invoices'!$A$7:$A$306,A410,'Invoices'!$D$7:$D$306),"Before invoice date",IF(AND(C410&lt;&gt;"Payment",C410&lt;&gt;"Credit"),"Choose Payment or Credit",IF(OR(NOT(ISNUMBER(D410)),D410&lt;=0),"Enter positive amount",IF(E410="","Add receipt reference","OK")))))))</f>
        <v/>
      </c>
    </row>
    <row r="411" ht="25" customHeight="1">
      <c r="A411" s="14"/>
      <c r="B411" s="4"/>
      <c r="C411" s="14"/>
      <c r="D411" s="15"/>
      <c r="E411" s="14"/>
      <c r="F411" s="16" t="str">
        <f>IF(COUNTA(A411:E411)=0,"",IF(COUNTIF('Invoices'!$A$7:$A$306,A411)&lt;&gt;1,"Check invoice no.",IF(OR(NOT(ISNUMBER(B411)),B411&lt;1),"Check date",IF(B411&lt;SUMIF('Invoices'!$A$7:$A$306,A411,'Invoices'!$D$7:$D$306),"Before invoice date",IF(AND(C411&lt;&gt;"Payment",C411&lt;&gt;"Credit"),"Choose Payment or Credit",IF(OR(NOT(ISNUMBER(D411)),D411&lt;=0),"Enter positive amount",IF(E411="","Add receipt reference","OK")))))))</f>
        <v/>
      </c>
    </row>
    <row r="412" ht="25" customHeight="1">
      <c r="A412" s="14"/>
      <c r="B412" s="4"/>
      <c r="C412" s="14"/>
      <c r="D412" s="15"/>
      <c r="E412" s="14"/>
      <c r="F412" s="16" t="str">
        <f>IF(COUNTA(A412:E412)=0,"",IF(COUNTIF('Invoices'!$A$7:$A$306,A412)&lt;&gt;1,"Check invoice no.",IF(OR(NOT(ISNUMBER(B412)),B412&lt;1),"Check date",IF(B412&lt;SUMIF('Invoices'!$A$7:$A$306,A412,'Invoices'!$D$7:$D$306),"Before invoice date",IF(AND(C412&lt;&gt;"Payment",C412&lt;&gt;"Credit"),"Choose Payment or Credit",IF(OR(NOT(ISNUMBER(D412)),D412&lt;=0),"Enter positive amount",IF(E412="","Add receipt reference","OK")))))))</f>
        <v/>
      </c>
    </row>
    <row r="413" ht="25" customHeight="1">
      <c r="A413" s="14"/>
      <c r="B413" s="4"/>
      <c r="C413" s="14"/>
      <c r="D413" s="15"/>
      <c r="E413" s="14"/>
      <c r="F413" s="16" t="str">
        <f>IF(COUNTA(A413:E413)=0,"",IF(COUNTIF('Invoices'!$A$7:$A$306,A413)&lt;&gt;1,"Check invoice no.",IF(OR(NOT(ISNUMBER(B413)),B413&lt;1),"Check date",IF(B413&lt;SUMIF('Invoices'!$A$7:$A$306,A413,'Invoices'!$D$7:$D$306),"Before invoice date",IF(AND(C413&lt;&gt;"Payment",C413&lt;&gt;"Credit"),"Choose Payment or Credit",IF(OR(NOT(ISNUMBER(D413)),D413&lt;=0),"Enter positive amount",IF(E413="","Add receipt reference","OK")))))))</f>
        <v/>
      </c>
    </row>
    <row r="414" ht="25" customHeight="1">
      <c r="A414" s="14"/>
      <c r="B414" s="4"/>
      <c r="C414" s="14"/>
      <c r="D414" s="15"/>
      <c r="E414" s="14"/>
      <c r="F414" s="16" t="str">
        <f>IF(COUNTA(A414:E414)=0,"",IF(COUNTIF('Invoices'!$A$7:$A$306,A414)&lt;&gt;1,"Check invoice no.",IF(OR(NOT(ISNUMBER(B414)),B414&lt;1),"Check date",IF(B414&lt;SUMIF('Invoices'!$A$7:$A$306,A414,'Invoices'!$D$7:$D$306),"Before invoice date",IF(AND(C414&lt;&gt;"Payment",C414&lt;&gt;"Credit"),"Choose Payment or Credit",IF(OR(NOT(ISNUMBER(D414)),D414&lt;=0),"Enter positive amount",IF(E414="","Add receipt reference","OK")))))))</f>
        <v/>
      </c>
    </row>
    <row r="415" ht="25" customHeight="1">
      <c r="A415" s="14"/>
      <c r="B415" s="4"/>
      <c r="C415" s="14"/>
      <c r="D415" s="15"/>
      <c r="E415" s="14"/>
      <c r="F415" s="16" t="str">
        <f>IF(COUNTA(A415:E415)=0,"",IF(COUNTIF('Invoices'!$A$7:$A$306,A415)&lt;&gt;1,"Check invoice no.",IF(OR(NOT(ISNUMBER(B415)),B415&lt;1),"Check date",IF(B415&lt;SUMIF('Invoices'!$A$7:$A$306,A415,'Invoices'!$D$7:$D$306),"Before invoice date",IF(AND(C415&lt;&gt;"Payment",C415&lt;&gt;"Credit"),"Choose Payment or Credit",IF(OR(NOT(ISNUMBER(D415)),D415&lt;=0),"Enter positive amount",IF(E415="","Add receipt reference","OK")))))))</f>
        <v/>
      </c>
    </row>
    <row r="416" ht="25" customHeight="1">
      <c r="A416" s="14"/>
      <c r="B416" s="4"/>
      <c r="C416" s="14"/>
      <c r="D416" s="15"/>
      <c r="E416" s="14"/>
      <c r="F416" s="16" t="str">
        <f>IF(COUNTA(A416:E416)=0,"",IF(COUNTIF('Invoices'!$A$7:$A$306,A416)&lt;&gt;1,"Check invoice no.",IF(OR(NOT(ISNUMBER(B416)),B416&lt;1),"Check date",IF(B416&lt;SUMIF('Invoices'!$A$7:$A$306,A416,'Invoices'!$D$7:$D$306),"Before invoice date",IF(AND(C416&lt;&gt;"Payment",C416&lt;&gt;"Credit"),"Choose Payment or Credit",IF(OR(NOT(ISNUMBER(D416)),D416&lt;=0),"Enter positive amount",IF(E416="","Add receipt reference","OK")))))))</f>
        <v/>
      </c>
    </row>
    <row r="417" ht="25" customHeight="1">
      <c r="A417" s="14"/>
      <c r="B417" s="4"/>
      <c r="C417" s="14"/>
      <c r="D417" s="15"/>
      <c r="E417" s="14"/>
      <c r="F417" s="16" t="str">
        <f>IF(COUNTA(A417:E417)=0,"",IF(COUNTIF('Invoices'!$A$7:$A$306,A417)&lt;&gt;1,"Check invoice no.",IF(OR(NOT(ISNUMBER(B417)),B417&lt;1),"Check date",IF(B417&lt;SUMIF('Invoices'!$A$7:$A$306,A417,'Invoices'!$D$7:$D$306),"Before invoice date",IF(AND(C417&lt;&gt;"Payment",C417&lt;&gt;"Credit"),"Choose Payment or Credit",IF(OR(NOT(ISNUMBER(D417)),D417&lt;=0),"Enter positive amount",IF(E417="","Add receipt reference","OK")))))))</f>
        <v/>
      </c>
    </row>
    <row r="418" ht="25" customHeight="1">
      <c r="A418" s="14"/>
      <c r="B418" s="4"/>
      <c r="C418" s="14"/>
      <c r="D418" s="15"/>
      <c r="E418" s="14"/>
      <c r="F418" s="16" t="str">
        <f>IF(COUNTA(A418:E418)=0,"",IF(COUNTIF('Invoices'!$A$7:$A$306,A418)&lt;&gt;1,"Check invoice no.",IF(OR(NOT(ISNUMBER(B418)),B418&lt;1),"Check date",IF(B418&lt;SUMIF('Invoices'!$A$7:$A$306,A418,'Invoices'!$D$7:$D$306),"Before invoice date",IF(AND(C418&lt;&gt;"Payment",C418&lt;&gt;"Credit"),"Choose Payment or Credit",IF(OR(NOT(ISNUMBER(D418)),D418&lt;=0),"Enter positive amount",IF(E418="","Add receipt reference","OK")))))))</f>
        <v/>
      </c>
    </row>
    <row r="419" ht="25" customHeight="1">
      <c r="A419" s="14"/>
      <c r="B419" s="4"/>
      <c r="C419" s="14"/>
      <c r="D419" s="15"/>
      <c r="E419" s="14"/>
      <c r="F419" s="16" t="str">
        <f>IF(COUNTA(A419:E419)=0,"",IF(COUNTIF('Invoices'!$A$7:$A$306,A419)&lt;&gt;1,"Check invoice no.",IF(OR(NOT(ISNUMBER(B419)),B419&lt;1),"Check date",IF(B419&lt;SUMIF('Invoices'!$A$7:$A$306,A419,'Invoices'!$D$7:$D$306),"Before invoice date",IF(AND(C419&lt;&gt;"Payment",C419&lt;&gt;"Credit"),"Choose Payment or Credit",IF(OR(NOT(ISNUMBER(D419)),D419&lt;=0),"Enter positive amount",IF(E419="","Add receipt reference","OK")))))))</f>
        <v/>
      </c>
    </row>
    <row r="420" ht="25" customHeight="1">
      <c r="A420" s="14"/>
      <c r="B420" s="4"/>
      <c r="C420" s="14"/>
      <c r="D420" s="15"/>
      <c r="E420" s="14"/>
      <c r="F420" s="16" t="str">
        <f>IF(COUNTA(A420:E420)=0,"",IF(COUNTIF('Invoices'!$A$7:$A$306,A420)&lt;&gt;1,"Check invoice no.",IF(OR(NOT(ISNUMBER(B420)),B420&lt;1),"Check date",IF(B420&lt;SUMIF('Invoices'!$A$7:$A$306,A420,'Invoices'!$D$7:$D$306),"Before invoice date",IF(AND(C420&lt;&gt;"Payment",C420&lt;&gt;"Credit"),"Choose Payment or Credit",IF(OR(NOT(ISNUMBER(D420)),D420&lt;=0),"Enter positive amount",IF(E420="","Add receipt reference","OK")))))))</f>
        <v/>
      </c>
    </row>
    <row r="421" ht="25" customHeight="1">
      <c r="A421" s="14"/>
      <c r="B421" s="4"/>
      <c r="C421" s="14"/>
      <c r="D421" s="15"/>
      <c r="E421" s="14"/>
      <c r="F421" s="16" t="str">
        <f>IF(COUNTA(A421:E421)=0,"",IF(COUNTIF('Invoices'!$A$7:$A$306,A421)&lt;&gt;1,"Check invoice no.",IF(OR(NOT(ISNUMBER(B421)),B421&lt;1),"Check date",IF(B421&lt;SUMIF('Invoices'!$A$7:$A$306,A421,'Invoices'!$D$7:$D$306),"Before invoice date",IF(AND(C421&lt;&gt;"Payment",C421&lt;&gt;"Credit"),"Choose Payment or Credit",IF(OR(NOT(ISNUMBER(D421)),D421&lt;=0),"Enter positive amount",IF(E421="","Add receipt reference","OK")))))))</f>
        <v/>
      </c>
    </row>
    <row r="422" ht="25" customHeight="1">
      <c r="A422" s="14"/>
      <c r="B422" s="4"/>
      <c r="C422" s="14"/>
      <c r="D422" s="15"/>
      <c r="E422" s="14"/>
      <c r="F422" s="16" t="str">
        <f>IF(COUNTA(A422:E422)=0,"",IF(COUNTIF('Invoices'!$A$7:$A$306,A422)&lt;&gt;1,"Check invoice no.",IF(OR(NOT(ISNUMBER(B422)),B422&lt;1),"Check date",IF(B422&lt;SUMIF('Invoices'!$A$7:$A$306,A422,'Invoices'!$D$7:$D$306),"Before invoice date",IF(AND(C422&lt;&gt;"Payment",C422&lt;&gt;"Credit"),"Choose Payment or Credit",IF(OR(NOT(ISNUMBER(D422)),D422&lt;=0),"Enter positive amount",IF(E422="","Add receipt reference","OK")))))))</f>
        <v/>
      </c>
    </row>
    <row r="423" ht="25" customHeight="1">
      <c r="A423" s="14"/>
      <c r="B423" s="4"/>
      <c r="C423" s="14"/>
      <c r="D423" s="15"/>
      <c r="E423" s="14"/>
      <c r="F423" s="16" t="str">
        <f>IF(COUNTA(A423:E423)=0,"",IF(COUNTIF('Invoices'!$A$7:$A$306,A423)&lt;&gt;1,"Check invoice no.",IF(OR(NOT(ISNUMBER(B423)),B423&lt;1),"Check date",IF(B423&lt;SUMIF('Invoices'!$A$7:$A$306,A423,'Invoices'!$D$7:$D$306),"Before invoice date",IF(AND(C423&lt;&gt;"Payment",C423&lt;&gt;"Credit"),"Choose Payment or Credit",IF(OR(NOT(ISNUMBER(D423)),D423&lt;=0),"Enter positive amount",IF(E423="","Add receipt reference","OK")))))))</f>
        <v/>
      </c>
    </row>
    <row r="424" ht="25" customHeight="1">
      <c r="A424" s="14"/>
      <c r="B424" s="4"/>
      <c r="C424" s="14"/>
      <c r="D424" s="15"/>
      <c r="E424" s="14"/>
      <c r="F424" s="16" t="str">
        <f>IF(COUNTA(A424:E424)=0,"",IF(COUNTIF('Invoices'!$A$7:$A$306,A424)&lt;&gt;1,"Check invoice no.",IF(OR(NOT(ISNUMBER(B424)),B424&lt;1),"Check date",IF(B424&lt;SUMIF('Invoices'!$A$7:$A$306,A424,'Invoices'!$D$7:$D$306),"Before invoice date",IF(AND(C424&lt;&gt;"Payment",C424&lt;&gt;"Credit"),"Choose Payment or Credit",IF(OR(NOT(ISNUMBER(D424)),D424&lt;=0),"Enter positive amount",IF(E424="","Add receipt reference","OK")))))))</f>
        <v/>
      </c>
    </row>
    <row r="425" ht="25" customHeight="1">
      <c r="A425" s="14"/>
      <c r="B425" s="4"/>
      <c r="C425" s="14"/>
      <c r="D425" s="15"/>
      <c r="E425" s="14"/>
      <c r="F425" s="16" t="str">
        <f>IF(COUNTA(A425:E425)=0,"",IF(COUNTIF('Invoices'!$A$7:$A$306,A425)&lt;&gt;1,"Check invoice no.",IF(OR(NOT(ISNUMBER(B425)),B425&lt;1),"Check date",IF(B425&lt;SUMIF('Invoices'!$A$7:$A$306,A425,'Invoices'!$D$7:$D$306),"Before invoice date",IF(AND(C425&lt;&gt;"Payment",C425&lt;&gt;"Credit"),"Choose Payment or Credit",IF(OR(NOT(ISNUMBER(D425)),D425&lt;=0),"Enter positive amount",IF(E425="","Add receipt reference","OK")))))))</f>
        <v/>
      </c>
    </row>
    <row r="426" ht="25" customHeight="1">
      <c r="A426" s="14"/>
      <c r="B426" s="4"/>
      <c r="C426" s="14"/>
      <c r="D426" s="15"/>
      <c r="E426" s="14"/>
      <c r="F426" s="16" t="str">
        <f>IF(COUNTA(A426:E426)=0,"",IF(COUNTIF('Invoices'!$A$7:$A$306,A426)&lt;&gt;1,"Check invoice no.",IF(OR(NOT(ISNUMBER(B426)),B426&lt;1),"Check date",IF(B426&lt;SUMIF('Invoices'!$A$7:$A$306,A426,'Invoices'!$D$7:$D$306),"Before invoice date",IF(AND(C426&lt;&gt;"Payment",C426&lt;&gt;"Credit"),"Choose Payment or Credit",IF(OR(NOT(ISNUMBER(D426)),D426&lt;=0),"Enter positive amount",IF(E426="","Add receipt reference","OK")))))))</f>
        <v/>
      </c>
    </row>
    <row r="427" ht="25" customHeight="1">
      <c r="A427" s="14"/>
      <c r="B427" s="4"/>
      <c r="C427" s="14"/>
      <c r="D427" s="15"/>
      <c r="E427" s="14"/>
      <c r="F427" s="16" t="str">
        <f>IF(COUNTA(A427:E427)=0,"",IF(COUNTIF('Invoices'!$A$7:$A$306,A427)&lt;&gt;1,"Check invoice no.",IF(OR(NOT(ISNUMBER(B427)),B427&lt;1),"Check date",IF(B427&lt;SUMIF('Invoices'!$A$7:$A$306,A427,'Invoices'!$D$7:$D$306),"Before invoice date",IF(AND(C427&lt;&gt;"Payment",C427&lt;&gt;"Credit"),"Choose Payment or Credit",IF(OR(NOT(ISNUMBER(D427)),D427&lt;=0),"Enter positive amount",IF(E427="","Add receipt reference","OK")))))))</f>
        <v/>
      </c>
    </row>
    <row r="428" ht="25" customHeight="1">
      <c r="A428" s="14"/>
      <c r="B428" s="4"/>
      <c r="C428" s="14"/>
      <c r="D428" s="15"/>
      <c r="E428" s="14"/>
      <c r="F428" s="16" t="str">
        <f>IF(COUNTA(A428:E428)=0,"",IF(COUNTIF('Invoices'!$A$7:$A$306,A428)&lt;&gt;1,"Check invoice no.",IF(OR(NOT(ISNUMBER(B428)),B428&lt;1),"Check date",IF(B428&lt;SUMIF('Invoices'!$A$7:$A$306,A428,'Invoices'!$D$7:$D$306),"Before invoice date",IF(AND(C428&lt;&gt;"Payment",C428&lt;&gt;"Credit"),"Choose Payment or Credit",IF(OR(NOT(ISNUMBER(D428)),D428&lt;=0),"Enter positive amount",IF(E428="","Add receipt reference","OK")))))))</f>
        <v/>
      </c>
    </row>
    <row r="429" ht="25" customHeight="1">
      <c r="A429" s="14"/>
      <c r="B429" s="4"/>
      <c r="C429" s="14"/>
      <c r="D429" s="15"/>
      <c r="E429" s="14"/>
      <c r="F429" s="16" t="str">
        <f>IF(COUNTA(A429:E429)=0,"",IF(COUNTIF('Invoices'!$A$7:$A$306,A429)&lt;&gt;1,"Check invoice no.",IF(OR(NOT(ISNUMBER(B429)),B429&lt;1),"Check date",IF(B429&lt;SUMIF('Invoices'!$A$7:$A$306,A429,'Invoices'!$D$7:$D$306),"Before invoice date",IF(AND(C429&lt;&gt;"Payment",C429&lt;&gt;"Credit"),"Choose Payment or Credit",IF(OR(NOT(ISNUMBER(D429)),D429&lt;=0),"Enter positive amount",IF(E429="","Add receipt reference","OK")))))))</f>
        <v/>
      </c>
    </row>
    <row r="430" ht="25" customHeight="1">
      <c r="A430" s="14"/>
      <c r="B430" s="4"/>
      <c r="C430" s="14"/>
      <c r="D430" s="15"/>
      <c r="E430" s="14"/>
      <c r="F430" s="16" t="str">
        <f>IF(COUNTA(A430:E430)=0,"",IF(COUNTIF('Invoices'!$A$7:$A$306,A430)&lt;&gt;1,"Check invoice no.",IF(OR(NOT(ISNUMBER(B430)),B430&lt;1),"Check date",IF(B430&lt;SUMIF('Invoices'!$A$7:$A$306,A430,'Invoices'!$D$7:$D$306),"Before invoice date",IF(AND(C430&lt;&gt;"Payment",C430&lt;&gt;"Credit"),"Choose Payment or Credit",IF(OR(NOT(ISNUMBER(D430)),D430&lt;=0),"Enter positive amount",IF(E430="","Add receipt reference","OK")))))))</f>
        <v/>
      </c>
    </row>
    <row r="431" ht="25" customHeight="1">
      <c r="A431" s="14"/>
      <c r="B431" s="4"/>
      <c r="C431" s="14"/>
      <c r="D431" s="15"/>
      <c r="E431" s="14"/>
      <c r="F431" s="16" t="str">
        <f>IF(COUNTA(A431:E431)=0,"",IF(COUNTIF('Invoices'!$A$7:$A$306,A431)&lt;&gt;1,"Check invoice no.",IF(OR(NOT(ISNUMBER(B431)),B431&lt;1),"Check date",IF(B431&lt;SUMIF('Invoices'!$A$7:$A$306,A431,'Invoices'!$D$7:$D$306),"Before invoice date",IF(AND(C431&lt;&gt;"Payment",C431&lt;&gt;"Credit"),"Choose Payment or Credit",IF(OR(NOT(ISNUMBER(D431)),D431&lt;=0),"Enter positive amount",IF(E431="","Add receipt reference","OK")))))))</f>
        <v/>
      </c>
    </row>
    <row r="432" ht="25" customHeight="1">
      <c r="A432" s="14"/>
      <c r="B432" s="4"/>
      <c r="C432" s="14"/>
      <c r="D432" s="15"/>
      <c r="E432" s="14"/>
      <c r="F432" s="16" t="str">
        <f>IF(COUNTA(A432:E432)=0,"",IF(COUNTIF('Invoices'!$A$7:$A$306,A432)&lt;&gt;1,"Check invoice no.",IF(OR(NOT(ISNUMBER(B432)),B432&lt;1),"Check date",IF(B432&lt;SUMIF('Invoices'!$A$7:$A$306,A432,'Invoices'!$D$7:$D$306),"Before invoice date",IF(AND(C432&lt;&gt;"Payment",C432&lt;&gt;"Credit"),"Choose Payment or Credit",IF(OR(NOT(ISNUMBER(D432)),D432&lt;=0),"Enter positive amount",IF(E432="","Add receipt reference","OK")))))))</f>
        <v/>
      </c>
    </row>
    <row r="433" ht="25" customHeight="1">
      <c r="A433" s="14"/>
      <c r="B433" s="4"/>
      <c r="C433" s="14"/>
      <c r="D433" s="15"/>
      <c r="E433" s="14"/>
      <c r="F433" s="16" t="str">
        <f>IF(COUNTA(A433:E433)=0,"",IF(COUNTIF('Invoices'!$A$7:$A$306,A433)&lt;&gt;1,"Check invoice no.",IF(OR(NOT(ISNUMBER(B433)),B433&lt;1),"Check date",IF(B433&lt;SUMIF('Invoices'!$A$7:$A$306,A433,'Invoices'!$D$7:$D$306),"Before invoice date",IF(AND(C433&lt;&gt;"Payment",C433&lt;&gt;"Credit"),"Choose Payment or Credit",IF(OR(NOT(ISNUMBER(D433)),D433&lt;=0),"Enter positive amount",IF(E433="","Add receipt reference","OK")))))))</f>
        <v/>
      </c>
    </row>
    <row r="434" ht="25" customHeight="1">
      <c r="A434" s="14"/>
      <c r="B434" s="4"/>
      <c r="C434" s="14"/>
      <c r="D434" s="15"/>
      <c r="E434" s="14"/>
      <c r="F434" s="16" t="str">
        <f>IF(COUNTA(A434:E434)=0,"",IF(COUNTIF('Invoices'!$A$7:$A$306,A434)&lt;&gt;1,"Check invoice no.",IF(OR(NOT(ISNUMBER(B434)),B434&lt;1),"Check date",IF(B434&lt;SUMIF('Invoices'!$A$7:$A$306,A434,'Invoices'!$D$7:$D$306),"Before invoice date",IF(AND(C434&lt;&gt;"Payment",C434&lt;&gt;"Credit"),"Choose Payment or Credit",IF(OR(NOT(ISNUMBER(D434)),D434&lt;=0),"Enter positive amount",IF(E434="","Add receipt reference","OK")))))))</f>
        <v/>
      </c>
    </row>
    <row r="435" ht="25" customHeight="1">
      <c r="A435" s="14"/>
      <c r="B435" s="4"/>
      <c r="C435" s="14"/>
      <c r="D435" s="15"/>
      <c r="E435" s="14"/>
      <c r="F435" s="16" t="str">
        <f>IF(COUNTA(A435:E435)=0,"",IF(COUNTIF('Invoices'!$A$7:$A$306,A435)&lt;&gt;1,"Check invoice no.",IF(OR(NOT(ISNUMBER(B435)),B435&lt;1),"Check date",IF(B435&lt;SUMIF('Invoices'!$A$7:$A$306,A435,'Invoices'!$D$7:$D$306),"Before invoice date",IF(AND(C435&lt;&gt;"Payment",C435&lt;&gt;"Credit"),"Choose Payment or Credit",IF(OR(NOT(ISNUMBER(D435)),D435&lt;=0),"Enter positive amount",IF(E435="","Add receipt reference","OK")))))))</f>
        <v/>
      </c>
    </row>
    <row r="436" ht="25" customHeight="1">
      <c r="A436" s="14"/>
      <c r="B436" s="4"/>
      <c r="C436" s="14"/>
      <c r="D436" s="15"/>
      <c r="E436" s="14"/>
      <c r="F436" s="16" t="str">
        <f>IF(COUNTA(A436:E436)=0,"",IF(COUNTIF('Invoices'!$A$7:$A$306,A436)&lt;&gt;1,"Check invoice no.",IF(OR(NOT(ISNUMBER(B436)),B436&lt;1),"Check date",IF(B436&lt;SUMIF('Invoices'!$A$7:$A$306,A436,'Invoices'!$D$7:$D$306),"Before invoice date",IF(AND(C436&lt;&gt;"Payment",C436&lt;&gt;"Credit"),"Choose Payment or Credit",IF(OR(NOT(ISNUMBER(D436)),D436&lt;=0),"Enter positive amount",IF(E436="","Add receipt reference","OK")))))))</f>
        <v/>
      </c>
    </row>
    <row r="437" ht="25" customHeight="1">
      <c r="A437" s="14"/>
      <c r="B437" s="4"/>
      <c r="C437" s="14"/>
      <c r="D437" s="15"/>
      <c r="E437" s="14"/>
      <c r="F437" s="16" t="str">
        <f>IF(COUNTA(A437:E437)=0,"",IF(COUNTIF('Invoices'!$A$7:$A$306,A437)&lt;&gt;1,"Check invoice no.",IF(OR(NOT(ISNUMBER(B437)),B437&lt;1),"Check date",IF(B437&lt;SUMIF('Invoices'!$A$7:$A$306,A437,'Invoices'!$D$7:$D$306),"Before invoice date",IF(AND(C437&lt;&gt;"Payment",C437&lt;&gt;"Credit"),"Choose Payment or Credit",IF(OR(NOT(ISNUMBER(D437)),D437&lt;=0),"Enter positive amount",IF(E437="","Add receipt reference","OK")))))))</f>
        <v/>
      </c>
    </row>
    <row r="438" ht="25" customHeight="1">
      <c r="A438" s="14"/>
      <c r="B438" s="4"/>
      <c r="C438" s="14"/>
      <c r="D438" s="15"/>
      <c r="E438" s="14"/>
      <c r="F438" s="16" t="str">
        <f>IF(COUNTA(A438:E438)=0,"",IF(COUNTIF('Invoices'!$A$7:$A$306,A438)&lt;&gt;1,"Check invoice no.",IF(OR(NOT(ISNUMBER(B438)),B438&lt;1),"Check date",IF(B438&lt;SUMIF('Invoices'!$A$7:$A$306,A438,'Invoices'!$D$7:$D$306),"Before invoice date",IF(AND(C438&lt;&gt;"Payment",C438&lt;&gt;"Credit"),"Choose Payment or Credit",IF(OR(NOT(ISNUMBER(D438)),D438&lt;=0),"Enter positive amount",IF(E438="","Add receipt reference","OK")))))))</f>
        <v/>
      </c>
    </row>
    <row r="439" ht="25" customHeight="1">
      <c r="A439" s="14"/>
      <c r="B439" s="4"/>
      <c r="C439" s="14"/>
      <c r="D439" s="15"/>
      <c r="E439" s="14"/>
      <c r="F439" s="16" t="str">
        <f>IF(COUNTA(A439:E439)=0,"",IF(COUNTIF('Invoices'!$A$7:$A$306,A439)&lt;&gt;1,"Check invoice no.",IF(OR(NOT(ISNUMBER(B439)),B439&lt;1),"Check date",IF(B439&lt;SUMIF('Invoices'!$A$7:$A$306,A439,'Invoices'!$D$7:$D$306),"Before invoice date",IF(AND(C439&lt;&gt;"Payment",C439&lt;&gt;"Credit"),"Choose Payment or Credit",IF(OR(NOT(ISNUMBER(D439)),D439&lt;=0),"Enter positive amount",IF(E439="","Add receipt reference","OK")))))))</f>
        <v/>
      </c>
    </row>
    <row r="440" ht="25" customHeight="1">
      <c r="A440" s="14"/>
      <c r="B440" s="4"/>
      <c r="C440" s="14"/>
      <c r="D440" s="15"/>
      <c r="E440" s="14"/>
      <c r="F440" s="16" t="str">
        <f>IF(COUNTA(A440:E440)=0,"",IF(COUNTIF('Invoices'!$A$7:$A$306,A440)&lt;&gt;1,"Check invoice no.",IF(OR(NOT(ISNUMBER(B440)),B440&lt;1),"Check date",IF(B440&lt;SUMIF('Invoices'!$A$7:$A$306,A440,'Invoices'!$D$7:$D$306),"Before invoice date",IF(AND(C440&lt;&gt;"Payment",C440&lt;&gt;"Credit"),"Choose Payment or Credit",IF(OR(NOT(ISNUMBER(D440)),D440&lt;=0),"Enter positive amount",IF(E440="","Add receipt reference","OK")))))))</f>
        <v/>
      </c>
    </row>
    <row r="441" ht="25" customHeight="1">
      <c r="A441" s="14"/>
      <c r="B441" s="4"/>
      <c r="C441" s="14"/>
      <c r="D441" s="15"/>
      <c r="E441" s="14"/>
      <c r="F441" s="16" t="str">
        <f>IF(COUNTA(A441:E441)=0,"",IF(COUNTIF('Invoices'!$A$7:$A$306,A441)&lt;&gt;1,"Check invoice no.",IF(OR(NOT(ISNUMBER(B441)),B441&lt;1),"Check date",IF(B441&lt;SUMIF('Invoices'!$A$7:$A$306,A441,'Invoices'!$D$7:$D$306),"Before invoice date",IF(AND(C441&lt;&gt;"Payment",C441&lt;&gt;"Credit"),"Choose Payment or Credit",IF(OR(NOT(ISNUMBER(D441)),D441&lt;=0),"Enter positive amount",IF(E441="","Add receipt reference","OK")))))))</f>
        <v/>
      </c>
    </row>
    <row r="442" ht="25" customHeight="1">
      <c r="A442" s="14"/>
      <c r="B442" s="4"/>
      <c r="C442" s="14"/>
      <c r="D442" s="15"/>
      <c r="E442" s="14"/>
      <c r="F442" s="16" t="str">
        <f>IF(COUNTA(A442:E442)=0,"",IF(COUNTIF('Invoices'!$A$7:$A$306,A442)&lt;&gt;1,"Check invoice no.",IF(OR(NOT(ISNUMBER(B442)),B442&lt;1),"Check date",IF(B442&lt;SUMIF('Invoices'!$A$7:$A$306,A442,'Invoices'!$D$7:$D$306),"Before invoice date",IF(AND(C442&lt;&gt;"Payment",C442&lt;&gt;"Credit"),"Choose Payment or Credit",IF(OR(NOT(ISNUMBER(D442)),D442&lt;=0),"Enter positive amount",IF(E442="","Add receipt reference","OK")))))))</f>
        <v/>
      </c>
    </row>
    <row r="443" ht="25" customHeight="1">
      <c r="A443" s="14"/>
      <c r="B443" s="4"/>
      <c r="C443" s="14"/>
      <c r="D443" s="15"/>
      <c r="E443" s="14"/>
      <c r="F443" s="16" t="str">
        <f>IF(COUNTA(A443:E443)=0,"",IF(COUNTIF('Invoices'!$A$7:$A$306,A443)&lt;&gt;1,"Check invoice no.",IF(OR(NOT(ISNUMBER(B443)),B443&lt;1),"Check date",IF(B443&lt;SUMIF('Invoices'!$A$7:$A$306,A443,'Invoices'!$D$7:$D$306),"Before invoice date",IF(AND(C443&lt;&gt;"Payment",C443&lt;&gt;"Credit"),"Choose Payment or Credit",IF(OR(NOT(ISNUMBER(D443)),D443&lt;=0),"Enter positive amount",IF(E443="","Add receipt reference","OK")))))))</f>
        <v/>
      </c>
    </row>
    <row r="444" ht="25" customHeight="1">
      <c r="A444" s="14"/>
      <c r="B444" s="4"/>
      <c r="C444" s="14"/>
      <c r="D444" s="15"/>
      <c r="E444" s="14"/>
      <c r="F444" s="16" t="str">
        <f>IF(COUNTA(A444:E444)=0,"",IF(COUNTIF('Invoices'!$A$7:$A$306,A444)&lt;&gt;1,"Check invoice no.",IF(OR(NOT(ISNUMBER(B444)),B444&lt;1),"Check date",IF(B444&lt;SUMIF('Invoices'!$A$7:$A$306,A444,'Invoices'!$D$7:$D$306),"Before invoice date",IF(AND(C444&lt;&gt;"Payment",C444&lt;&gt;"Credit"),"Choose Payment or Credit",IF(OR(NOT(ISNUMBER(D444)),D444&lt;=0),"Enter positive amount",IF(E444="","Add receipt reference","OK")))))))</f>
        <v/>
      </c>
    </row>
    <row r="445" ht="25" customHeight="1">
      <c r="A445" s="14"/>
      <c r="B445" s="4"/>
      <c r="C445" s="14"/>
      <c r="D445" s="15"/>
      <c r="E445" s="14"/>
      <c r="F445" s="16" t="str">
        <f>IF(COUNTA(A445:E445)=0,"",IF(COUNTIF('Invoices'!$A$7:$A$306,A445)&lt;&gt;1,"Check invoice no.",IF(OR(NOT(ISNUMBER(B445)),B445&lt;1),"Check date",IF(B445&lt;SUMIF('Invoices'!$A$7:$A$306,A445,'Invoices'!$D$7:$D$306),"Before invoice date",IF(AND(C445&lt;&gt;"Payment",C445&lt;&gt;"Credit"),"Choose Payment or Credit",IF(OR(NOT(ISNUMBER(D445)),D445&lt;=0),"Enter positive amount",IF(E445="","Add receipt reference","OK")))))))</f>
        <v/>
      </c>
    </row>
    <row r="446" ht="25" customHeight="1">
      <c r="A446" s="14"/>
      <c r="B446" s="4"/>
      <c r="C446" s="14"/>
      <c r="D446" s="15"/>
      <c r="E446" s="14"/>
      <c r="F446" s="16" t="str">
        <f>IF(COUNTA(A446:E446)=0,"",IF(COUNTIF('Invoices'!$A$7:$A$306,A446)&lt;&gt;1,"Check invoice no.",IF(OR(NOT(ISNUMBER(B446)),B446&lt;1),"Check date",IF(B446&lt;SUMIF('Invoices'!$A$7:$A$306,A446,'Invoices'!$D$7:$D$306),"Before invoice date",IF(AND(C446&lt;&gt;"Payment",C446&lt;&gt;"Credit"),"Choose Payment or Credit",IF(OR(NOT(ISNUMBER(D446)),D446&lt;=0),"Enter positive amount",IF(E446="","Add receipt reference","OK")))))))</f>
        <v/>
      </c>
    </row>
    <row r="447" ht="25" customHeight="1">
      <c r="A447" s="14"/>
      <c r="B447" s="4"/>
      <c r="C447" s="14"/>
      <c r="D447" s="15"/>
      <c r="E447" s="14"/>
      <c r="F447" s="16" t="str">
        <f>IF(COUNTA(A447:E447)=0,"",IF(COUNTIF('Invoices'!$A$7:$A$306,A447)&lt;&gt;1,"Check invoice no.",IF(OR(NOT(ISNUMBER(B447)),B447&lt;1),"Check date",IF(B447&lt;SUMIF('Invoices'!$A$7:$A$306,A447,'Invoices'!$D$7:$D$306),"Before invoice date",IF(AND(C447&lt;&gt;"Payment",C447&lt;&gt;"Credit"),"Choose Payment or Credit",IF(OR(NOT(ISNUMBER(D447)),D447&lt;=0),"Enter positive amount",IF(E447="","Add receipt reference","OK")))))))</f>
        <v/>
      </c>
    </row>
    <row r="448" ht="25" customHeight="1">
      <c r="A448" s="14"/>
      <c r="B448" s="4"/>
      <c r="C448" s="14"/>
      <c r="D448" s="15"/>
      <c r="E448" s="14"/>
      <c r="F448" s="16" t="str">
        <f>IF(COUNTA(A448:E448)=0,"",IF(COUNTIF('Invoices'!$A$7:$A$306,A448)&lt;&gt;1,"Check invoice no.",IF(OR(NOT(ISNUMBER(B448)),B448&lt;1),"Check date",IF(B448&lt;SUMIF('Invoices'!$A$7:$A$306,A448,'Invoices'!$D$7:$D$306),"Before invoice date",IF(AND(C448&lt;&gt;"Payment",C448&lt;&gt;"Credit"),"Choose Payment or Credit",IF(OR(NOT(ISNUMBER(D448)),D448&lt;=0),"Enter positive amount",IF(E448="","Add receipt reference","OK")))))))</f>
        <v/>
      </c>
    </row>
    <row r="449" ht="25" customHeight="1">
      <c r="A449" s="14"/>
      <c r="B449" s="4"/>
      <c r="C449" s="14"/>
      <c r="D449" s="15"/>
      <c r="E449" s="14"/>
      <c r="F449" s="16" t="str">
        <f>IF(COUNTA(A449:E449)=0,"",IF(COUNTIF('Invoices'!$A$7:$A$306,A449)&lt;&gt;1,"Check invoice no.",IF(OR(NOT(ISNUMBER(B449)),B449&lt;1),"Check date",IF(B449&lt;SUMIF('Invoices'!$A$7:$A$306,A449,'Invoices'!$D$7:$D$306),"Before invoice date",IF(AND(C449&lt;&gt;"Payment",C449&lt;&gt;"Credit"),"Choose Payment or Credit",IF(OR(NOT(ISNUMBER(D449)),D449&lt;=0),"Enter positive amount",IF(E449="","Add receipt reference","OK")))))))</f>
        <v/>
      </c>
    </row>
    <row r="450" ht="25" customHeight="1">
      <c r="A450" s="14"/>
      <c r="B450" s="4"/>
      <c r="C450" s="14"/>
      <c r="D450" s="15"/>
      <c r="E450" s="14"/>
      <c r="F450" s="16" t="str">
        <f>IF(COUNTA(A450:E450)=0,"",IF(COUNTIF('Invoices'!$A$7:$A$306,A450)&lt;&gt;1,"Check invoice no.",IF(OR(NOT(ISNUMBER(B450)),B450&lt;1),"Check date",IF(B450&lt;SUMIF('Invoices'!$A$7:$A$306,A450,'Invoices'!$D$7:$D$306),"Before invoice date",IF(AND(C450&lt;&gt;"Payment",C450&lt;&gt;"Credit"),"Choose Payment or Credit",IF(OR(NOT(ISNUMBER(D450)),D450&lt;=0),"Enter positive amount",IF(E450="","Add receipt reference","OK")))))))</f>
        <v/>
      </c>
    </row>
    <row r="451" ht="25" customHeight="1">
      <c r="A451" s="14"/>
      <c r="B451" s="4"/>
      <c r="C451" s="14"/>
      <c r="D451" s="15"/>
      <c r="E451" s="14"/>
      <c r="F451" s="16" t="str">
        <f>IF(COUNTA(A451:E451)=0,"",IF(COUNTIF('Invoices'!$A$7:$A$306,A451)&lt;&gt;1,"Check invoice no.",IF(OR(NOT(ISNUMBER(B451)),B451&lt;1),"Check date",IF(B451&lt;SUMIF('Invoices'!$A$7:$A$306,A451,'Invoices'!$D$7:$D$306),"Before invoice date",IF(AND(C451&lt;&gt;"Payment",C451&lt;&gt;"Credit"),"Choose Payment or Credit",IF(OR(NOT(ISNUMBER(D451)),D451&lt;=0),"Enter positive amount",IF(E451="","Add receipt reference","OK")))))))</f>
        <v/>
      </c>
    </row>
    <row r="452" ht="25" customHeight="1">
      <c r="A452" s="14"/>
      <c r="B452" s="4"/>
      <c r="C452" s="14"/>
      <c r="D452" s="15"/>
      <c r="E452" s="14"/>
      <c r="F452" s="16" t="str">
        <f>IF(COUNTA(A452:E452)=0,"",IF(COUNTIF('Invoices'!$A$7:$A$306,A452)&lt;&gt;1,"Check invoice no.",IF(OR(NOT(ISNUMBER(B452)),B452&lt;1),"Check date",IF(B452&lt;SUMIF('Invoices'!$A$7:$A$306,A452,'Invoices'!$D$7:$D$306),"Before invoice date",IF(AND(C452&lt;&gt;"Payment",C452&lt;&gt;"Credit"),"Choose Payment or Credit",IF(OR(NOT(ISNUMBER(D452)),D452&lt;=0),"Enter positive amount",IF(E452="","Add receipt reference","OK")))))))</f>
        <v/>
      </c>
    </row>
    <row r="453" ht="25" customHeight="1">
      <c r="A453" s="14"/>
      <c r="B453" s="4"/>
      <c r="C453" s="14"/>
      <c r="D453" s="15"/>
      <c r="E453" s="14"/>
      <c r="F453" s="16" t="str">
        <f>IF(COUNTA(A453:E453)=0,"",IF(COUNTIF('Invoices'!$A$7:$A$306,A453)&lt;&gt;1,"Check invoice no.",IF(OR(NOT(ISNUMBER(B453)),B453&lt;1),"Check date",IF(B453&lt;SUMIF('Invoices'!$A$7:$A$306,A453,'Invoices'!$D$7:$D$306),"Before invoice date",IF(AND(C453&lt;&gt;"Payment",C453&lt;&gt;"Credit"),"Choose Payment or Credit",IF(OR(NOT(ISNUMBER(D453)),D453&lt;=0),"Enter positive amount",IF(E453="","Add receipt reference","OK")))))))</f>
        <v/>
      </c>
    </row>
    <row r="454" ht="25" customHeight="1">
      <c r="A454" s="14"/>
      <c r="B454" s="4"/>
      <c r="C454" s="14"/>
      <c r="D454" s="15"/>
      <c r="E454" s="14"/>
      <c r="F454" s="16" t="str">
        <f>IF(COUNTA(A454:E454)=0,"",IF(COUNTIF('Invoices'!$A$7:$A$306,A454)&lt;&gt;1,"Check invoice no.",IF(OR(NOT(ISNUMBER(B454)),B454&lt;1),"Check date",IF(B454&lt;SUMIF('Invoices'!$A$7:$A$306,A454,'Invoices'!$D$7:$D$306),"Before invoice date",IF(AND(C454&lt;&gt;"Payment",C454&lt;&gt;"Credit"),"Choose Payment or Credit",IF(OR(NOT(ISNUMBER(D454)),D454&lt;=0),"Enter positive amount",IF(E454="","Add receipt reference","OK")))))))</f>
        <v/>
      </c>
    </row>
    <row r="455" ht="25" customHeight="1">
      <c r="A455" s="14"/>
      <c r="B455" s="4"/>
      <c r="C455" s="14"/>
      <c r="D455" s="15"/>
      <c r="E455" s="14"/>
      <c r="F455" s="16" t="str">
        <f>IF(COUNTA(A455:E455)=0,"",IF(COUNTIF('Invoices'!$A$7:$A$306,A455)&lt;&gt;1,"Check invoice no.",IF(OR(NOT(ISNUMBER(B455)),B455&lt;1),"Check date",IF(B455&lt;SUMIF('Invoices'!$A$7:$A$306,A455,'Invoices'!$D$7:$D$306),"Before invoice date",IF(AND(C455&lt;&gt;"Payment",C455&lt;&gt;"Credit"),"Choose Payment or Credit",IF(OR(NOT(ISNUMBER(D455)),D455&lt;=0),"Enter positive amount",IF(E455="","Add receipt reference","OK")))))))</f>
        <v/>
      </c>
    </row>
    <row r="456" ht="25" customHeight="1">
      <c r="A456" s="14"/>
      <c r="B456" s="4"/>
      <c r="C456" s="14"/>
      <c r="D456" s="15"/>
      <c r="E456" s="14"/>
      <c r="F456" s="16" t="str">
        <f>IF(COUNTA(A456:E456)=0,"",IF(COUNTIF('Invoices'!$A$7:$A$306,A456)&lt;&gt;1,"Check invoice no.",IF(OR(NOT(ISNUMBER(B456)),B456&lt;1),"Check date",IF(B456&lt;SUMIF('Invoices'!$A$7:$A$306,A456,'Invoices'!$D$7:$D$306),"Before invoice date",IF(AND(C456&lt;&gt;"Payment",C456&lt;&gt;"Credit"),"Choose Payment or Credit",IF(OR(NOT(ISNUMBER(D456)),D456&lt;=0),"Enter positive amount",IF(E456="","Add receipt reference","OK")))))))</f>
        <v/>
      </c>
    </row>
    <row r="457" ht="25" customHeight="1">
      <c r="A457" s="14"/>
      <c r="B457" s="4"/>
      <c r="C457" s="14"/>
      <c r="D457" s="15"/>
      <c r="E457" s="14"/>
      <c r="F457" s="16" t="str">
        <f>IF(COUNTA(A457:E457)=0,"",IF(COUNTIF('Invoices'!$A$7:$A$306,A457)&lt;&gt;1,"Check invoice no.",IF(OR(NOT(ISNUMBER(B457)),B457&lt;1),"Check date",IF(B457&lt;SUMIF('Invoices'!$A$7:$A$306,A457,'Invoices'!$D$7:$D$306),"Before invoice date",IF(AND(C457&lt;&gt;"Payment",C457&lt;&gt;"Credit"),"Choose Payment or Credit",IF(OR(NOT(ISNUMBER(D457)),D457&lt;=0),"Enter positive amount",IF(E457="","Add receipt reference","OK")))))))</f>
        <v/>
      </c>
    </row>
    <row r="458" ht="25" customHeight="1">
      <c r="A458" s="14"/>
      <c r="B458" s="4"/>
      <c r="C458" s="14"/>
      <c r="D458" s="15"/>
      <c r="E458" s="14"/>
      <c r="F458" s="16" t="str">
        <f>IF(COUNTA(A458:E458)=0,"",IF(COUNTIF('Invoices'!$A$7:$A$306,A458)&lt;&gt;1,"Check invoice no.",IF(OR(NOT(ISNUMBER(B458)),B458&lt;1),"Check date",IF(B458&lt;SUMIF('Invoices'!$A$7:$A$306,A458,'Invoices'!$D$7:$D$306),"Before invoice date",IF(AND(C458&lt;&gt;"Payment",C458&lt;&gt;"Credit"),"Choose Payment or Credit",IF(OR(NOT(ISNUMBER(D458)),D458&lt;=0),"Enter positive amount",IF(E458="","Add receipt reference","OK")))))))</f>
        <v/>
      </c>
    </row>
    <row r="459" ht="25" customHeight="1">
      <c r="A459" s="14"/>
      <c r="B459" s="4"/>
      <c r="C459" s="14"/>
      <c r="D459" s="15"/>
      <c r="E459" s="14"/>
      <c r="F459" s="16" t="str">
        <f>IF(COUNTA(A459:E459)=0,"",IF(COUNTIF('Invoices'!$A$7:$A$306,A459)&lt;&gt;1,"Check invoice no.",IF(OR(NOT(ISNUMBER(B459)),B459&lt;1),"Check date",IF(B459&lt;SUMIF('Invoices'!$A$7:$A$306,A459,'Invoices'!$D$7:$D$306),"Before invoice date",IF(AND(C459&lt;&gt;"Payment",C459&lt;&gt;"Credit"),"Choose Payment or Credit",IF(OR(NOT(ISNUMBER(D459)),D459&lt;=0),"Enter positive amount",IF(E459="","Add receipt reference","OK")))))))</f>
        <v/>
      </c>
    </row>
    <row r="460" ht="25" customHeight="1">
      <c r="A460" s="14"/>
      <c r="B460" s="4"/>
      <c r="C460" s="14"/>
      <c r="D460" s="15"/>
      <c r="E460" s="14"/>
      <c r="F460" s="16" t="str">
        <f>IF(COUNTA(A460:E460)=0,"",IF(COUNTIF('Invoices'!$A$7:$A$306,A460)&lt;&gt;1,"Check invoice no.",IF(OR(NOT(ISNUMBER(B460)),B460&lt;1),"Check date",IF(B460&lt;SUMIF('Invoices'!$A$7:$A$306,A460,'Invoices'!$D$7:$D$306),"Before invoice date",IF(AND(C460&lt;&gt;"Payment",C460&lt;&gt;"Credit"),"Choose Payment or Credit",IF(OR(NOT(ISNUMBER(D460)),D460&lt;=0),"Enter positive amount",IF(E460="","Add receipt reference","OK")))))))</f>
        <v/>
      </c>
    </row>
    <row r="461" ht="25" customHeight="1">
      <c r="A461" s="14"/>
      <c r="B461" s="4"/>
      <c r="C461" s="14"/>
      <c r="D461" s="15"/>
      <c r="E461" s="14"/>
      <c r="F461" s="16" t="str">
        <f>IF(COUNTA(A461:E461)=0,"",IF(COUNTIF('Invoices'!$A$7:$A$306,A461)&lt;&gt;1,"Check invoice no.",IF(OR(NOT(ISNUMBER(B461)),B461&lt;1),"Check date",IF(B461&lt;SUMIF('Invoices'!$A$7:$A$306,A461,'Invoices'!$D$7:$D$306),"Before invoice date",IF(AND(C461&lt;&gt;"Payment",C461&lt;&gt;"Credit"),"Choose Payment or Credit",IF(OR(NOT(ISNUMBER(D461)),D461&lt;=0),"Enter positive amount",IF(E461="","Add receipt reference","OK")))))))</f>
        <v/>
      </c>
    </row>
    <row r="462" ht="25" customHeight="1">
      <c r="A462" s="14"/>
      <c r="B462" s="4"/>
      <c r="C462" s="14"/>
      <c r="D462" s="15"/>
      <c r="E462" s="14"/>
      <c r="F462" s="16" t="str">
        <f>IF(COUNTA(A462:E462)=0,"",IF(COUNTIF('Invoices'!$A$7:$A$306,A462)&lt;&gt;1,"Check invoice no.",IF(OR(NOT(ISNUMBER(B462)),B462&lt;1),"Check date",IF(B462&lt;SUMIF('Invoices'!$A$7:$A$306,A462,'Invoices'!$D$7:$D$306),"Before invoice date",IF(AND(C462&lt;&gt;"Payment",C462&lt;&gt;"Credit"),"Choose Payment or Credit",IF(OR(NOT(ISNUMBER(D462)),D462&lt;=0),"Enter positive amount",IF(E462="","Add receipt reference","OK")))))))</f>
        <v/>
      </c>
    </row>
    <row r="463" ht="25" customHeight="1">
      <c r="A463" s="14"/>
      <c r="B463" s="4"/>
      <c r="C463" s="14"/>
      <c r="D463" s="15"/>
      <c r="E463" s="14"/>
      <c r="F463" s="16" t="str">
        <f>IF(COUNTA(A463:E463)=0,"",IF(COUNTIF('Invoices'!$A$7:$A$306,A463)&lt;&gt;1,"Check invoice no.",IF(OR(NOT(ISNUMBER(B463)),B463&lt;1),"Check date",IF(B463&lt;SUMIF('Invoices'!$A$7:$A$306,A463,'Invoices'!$D$7:$D$306),"Before invoice date",IF(AND(C463&lt;&gt;"Payment",C463&lt;&gt;"Credit"),"Choose Payment or Credit",IF(OR(NOT(ISNUMBER(D463)),D463&lt;=0),"Enter positive amount",IF(E463="","Add receipt reference","OK")))))))</f>
        <v/>
      </c>
    </row>
    <row r="464" ht="25" customHeight="1">
      <c r="A464" s="14"/>
      <c r="B464" s="4"/>
      <c r="C464" s="14"/>
      <c r="D464" s="15"/>
      <c r="E464" s="14"/>
      <c r="F464" s="16" t="str">
        <f>IF(COUNTA(A464:E464)=0,"",IF(COUNTIF('Invoices'!$A$7:$A$306,A464)&lt;&gt;1,"Check invoice no.",IF(OR(NOT(ISNUMBER(B464)),B464&lt;1),"Check date",IF(B464&lt;SUMIF('Invoices'!$A$7:$A$306,A464,'Invoices'!$D$7:$D$306),"Before invoice date",IF(AND(C464&lt;&gt;"Payment",C464&lt;&gt;"Credit"),"Choose Payment or Credit",IF(OR(NOT(ISNUMBER(D464)),D464&lt;=0),"Enter positive amount",IF(E464="","Add receipt reference","OK")))))))</f>
        <v/>
      </c>
    </row>
    <row r="465" ht="25" customHeight="1">
      <c r="A465" s="14"/>
      <c r="B465" s="4"/>
      <c r="C465" s="14"/>
      <c r="D465" s="15"/>
      <c r="E465" s="14"/>
      <c r="F465" s="16" t="str">
        <f>IF(COUNTA(A465:E465)=0,"",IF(COUNTIF('Invoices'!$A$7:$A$306,A465)&lt;&gt;1,"Check invoice no.",IF(OR(NOT(ISNUMBER(B465)),B465&lt;1),"Check date",IF(B465&lt;SUMIF('Invoices'!$A$7:$A$306,A465,'Invoices'!$D$7:$D$306),"Before invoice date",IF(AND(C465&lt;&gt;"Payment",C465&lt;&gt;"Credit"),"Choose Payment or Credit",IF(OR(NOT(ISNUMBER(D465)),D465&lt;=0),"Enter positive amount",IF(E465="","Add receipt reference","OK")))))))</f>
        <v/>
      </c>
    </row>
    <row r="466" ht="25" customHeight="1">
      <c r="A466" s="14"/>
      <c r="B466" s="4"/>
      <c r="C466" s="14"/>
      <c r="D466" s="15"/>
      <c r="E466" s="14"/>
      <c r="F466" s="16" t="str">
        <f>IF(COUNTA(A466:E466)=0,"",IF(COUNTIF('Invoices'!$A$7:$A$306,A466)&lt;&gt;1,"Check invoice no.",IF(OR(NOT(ISNUMBER(B466)),B466&lt;1),"Check date",IF(B466&lt;SUMIF('Invoices'!$A$7:$A$306,A466,'Invoices'!$D$7:$D$306),"Before invoice date",IF(AND(C466&lt;&gt;"Payment",C466&lt;&gt;"Credit"),"Choose Payment or Credit",IF(OR(NOT(ISNUMBER(D466)),D466&lt;=0),"Enter positive amount",IF(E466="","Add receipt reference","OK")))))))</f>
        <v/>
      </c>
    </row>
    <row r="467" ht="25" customHeight="1">
      <c r="A467" s="14"/>
      <c r="B467" s="4"/>
      <c r="C467" s="14"/>
      <c r="D467" s="15"/>
      <c r="E467" s="14"/>
      <c r="F467" s="16" t="str">
        <f>IF(COUNTA(A467:E467)=0,"",IF(COUNTIF('Invoices'!$A$7:$A$306,A467)&lt;&gt;1,"Check invoice no.",IF(OR(NOT(ISNUMBER(B467)),B467&lt;1),"Check date",IF(B467&lt;SUMIF('Invoices'!$A$7:$A$306,A467,'Invoices'!$D$7:$D$306),"Before invoice date",IF(AND(C467&lt;&gt;"Payment",C467&lt;&gt;"Credit"),"Choose Payment or Credit",IF(OR(NOT(ISNUMBER(D467)),D467&lt;=0),"Enter positive amount",IF(E467="","Add receipt reference","OK")))))))</f>
        <v/>
      </c>
    </row>
    <row r="468" ht="25" customHeight="1">
      <c r="A468" s="14"/>
      <c r="B468" s="4"/>
      <c r="C468" s="14"/>
      <c r="D468" s="15"/>
      <c r="E468" s="14"/>
      <c r="F468" s="16" t="str">
        <f>IF(COUNTA(A468:E468)=0,"",IF(COUNTIF('Invoices'!$A$7:$A$306,A468)&lt;&gt;1,"Check invoice no.",IF(OR(NOT(ISNUMBER(B468)),B468&lt;1),"Check date",IF(B468&lt;SUMIF('Invoices'!$A$7:$A$306,A468,'Invoices'!$D$7:$D$306),"Before invoice date",IF(AND(C468&lt;&gt;"Payment",C468&lt;&gt;"Credit"),"Choose Payment or Credit",IF(OR(NOT(ISNUMBER(D468)),D468&lt;=0),"Enter positive amount",IF(E468="","Add receipt reference","OK")))))))</f>
        <v/>
      </c>
    </row>
    <row r="469" ht="25" customHeight="1">
      <c r="A469" s="14"/>
      <c r="B469" s="4"/>
      <c r="C469" s="14"/>
      <c r="D469" s="15"/>
      <c r="E469" s="14"/>
      <c r="F469" s="16" t="str">
        <f>IF(COUNTA(A469:E469)=0,"",IF(COUNTIF('Invoices'!$A$7:$A$306,A469)&lt;&gt;1,"Check invoice no.",IF(OR(NOT(ISNUMBER(B469)),B469&lt;1),"Check date",IF(B469&lt;SUMIF('Invoices'!$A$7:$A$306,A469,'Invoices'!$D$7:$D$306),"Before invoice date",IF(AND(C469&lt;&gt;"Payment",C469&lt;&gt;"Credit"),"Choose Payment or Credit",IF(OR(NOT(ISNUMBER(D469)),D469&lt;=0),"Enter positive amount",IF(E469="","Add receipt reference","OK")))))))</f>
        <v/>
      </c>
    </row>
    <row r="470" ht="25" customHeight="1">
      <c r="A470" s="14"/>
      <c r="B470" s="4"/>
      <c r="C470" s="14"/>
      <c r="D470" s="15"/>
      <c r="E470" s="14"/>
      <c r="F470" s="16" t="str">
        <f>IF(COUNTA(A470:E470)=0,"",IF(COUNTIF('Invoices'!$A$7:$A$306,A470)&lt;&gt;1,"Check invoice no.",IF(OR(NOT(ISNUMBER(B470)),B470&lt;1),"Check date",IF(B470&lt;SUMIF('Invoices'!$A$7:$A$306,A470,'Invoices'!$D$7:$D$306),"Before invoice date",IF(AND(C470&lt;&gt;"Payment",C470&lt;&gt;"Credit"),"Choose Payment or Credit",IF(OR(NOT(ISNUMBER(D470)),D470&lt;=0),"Enter positive amount",IF(E470="","Add receipt reference","OK")))))))</f>
        <v/>
      </c>
    </row>
    <row r="471" ht="25" customHeight="1">
      <c r="A471" s="14"/>
      <c r="B471" s="4"/>
      <c r="C471" s="14"/>
      <c r="D471" s="15"/>
      <c r="E471" s="14"/>
      <c r="F471" s="16" t="str">
        <f>IF(COUNTA(A471:E471)=0,"",IF(COUNTIF('Invoices'!$A$7:$A$306,A471)&lt;&gt;1,"Check invoice no.",IF(OR(NOT(ISNUMBER(B471)),B471&lt;1),"Check date",IF(B471&lt;SUMIF('Invoices'!$A$7:$A$306,A471,'Invoices'!$D$7:$D$306),"Before invoice date",IF(AND(C471&lt;&gt;"Payment",C471&lt;&gt;"Credit"),"Choose Payment or Credit",IF(OR(NOT(ISNUMBER(D471)),D471&lt;=0),"Enter positive amount",IF(E471="","Add receipt reference","OK")))))))</f>
        <v/>
      </c>
    </row>
    <row r="472" ht="25" customHeight="1">
      <c r="A472" s="14"/>
      <c r="B472" s="4"/>
      <c r="C472" s="14"/>
      <c r="D472" s="15"/>
      <c r="E472" s="14"/>
      <c r="F472" s="16" t="str">
        <f>IF(COUNTA(A472:E472)=0,"",IF(COUNTIF('Invoices'!$A$7:$A$306,A472)&lt;&gt;1,"Check invoice no.",IF(OR(NOT(ISNUMBER(B472)),B472&lt;1),"Check date",IF(B472&lt;SUMIF('Invoices'!$A$7:$A$306,A472,'Invoices'!$D$7:$D$306),"Before invoice date",IF(AND(C472&lt;&gt;"Payment",C472&lt;&gt;"Credit"),"Choose Payment or Credit",IF(OR(NOT(ISNUMBER(D472)),D472&lt;=0),"Enter positive amount",IF(E472="","Add receipt reference","OK")))))))</f>
        <v/>
      </c>
    </row>
    <row r="473" ht="25" customHeight="1">
      <c r="A473" s="14"/>
      <c r="B473" s="4"/>
      <c r="C473" s="14"/>
      <c r="D473" s="15"/>
      <c r="E473" s="14"/>
      <c r="F473" s="16" t="str">
        <f>IF(COUNTA(A473:E473)=0,"",IF(COUNTIF('Invoices'!$A$7:$A$306,A473)&lt;&gt;1,"Check invoice no.",IF(OR(NOT(ISNUMBER(B473)),B473&lt;1),"Check date",IF(B473&lt;SUMIF('Invoices'!$A$7:$A$306,A473,'Invoices'!$D$7:$D$306),"Before invoice date",IF(AND(C473&lt;&gt;"Payment",C473&lt;&gt;"Credit"),"Choose Payment or Credit",IF(OR(NOT(ISNUMBER(D473)),D473&lt;=0),"Enter positive amount",IF(E473="","Add receipt reference","OK")))))))</f>
        <v/>
      </c>
    </row>
    <row r="474" ht="25" customHeight="1">
      <c r="A474" s="14"/>
      <c r="B474" s="4"/>
      <c r="C474" s="14"/>
      <c r="D474" s="15"/>
      <c r="E474" s="14"/>
      <c r="F474" s="16" t="str">
        <f>IF(COUNTA(A474:E474)=0,"",IF(COUNTIF('Invoices'!$A$7:$A$306,A474)&lt;&gt;1,"Check invoice no.",IF(OR(NOT(ISNUMBER(B474)),B474&lt;1),"Check date",IF(B474&lt;SUMIF('Invoices'!$A$7:$A$306,A474,'Invoices'!$D$7:$D$306),"Before invoice date",IF(AND(C474&lt;&gt;"Payment",C474&lt;&gt;"Credit"),"Choose Payment or Credit",IF(OR(NOT(ISNUMBER(D474)),D474&lt;=0),"Enter positive amount",IF(E474="","Add receipt reference","OK")))))))</f>
        <v/>
      </c>
    </row>
    <row r="475" ht="25" customHeight="1">
      <c r="A475" s="14"/>
      <c r="B475" s="4"/>
      <c r="C475" s="14"/>
      <c r="D475" s="15"/>
      <c r="E475" s="14"/>
      <c r="F475" s="16" t="str">
        <f>IF(COUNTA(A475:E475)=0,"",IF(COUNTIF('Invoices'!$A$7:$A$306,A475)&lt;&gt;1,"Check invoice no.",IF(OR(NOT(ISNUMBER(B475)),B475&lt;1),"Check date",IF(B475&lt;SUMIF('Invoices'!$A$7:$A$306,A475,'Invoices'!$D$7:$D$306),"Before invoice date",IF(AND(C475&lt;&gt;"Payment",C475&lt;&gt;"Credit"),"Choose Payment or Credit",IF(OR(NOT(ISNUMBER(D475)),D475&lt;=0),"Enter positive amount",IF(E475="","Add receipt reference","OK")))))))</f>
        <v/>
      </c>
    </row>
    <row r="476" ht="25" customHeight="1">
      <c r="A476" s="14"/>
      <c r="B476" s="4"/>
      <c r="C476" s="14"/>
      <c r="D476" s="15"/>
      <c r="E476" s="14"/>
      <c r="F476" s="16" t="str">
        <f>IF(COUNTA(A476:E476)=0,"",IF(COUNTIF('Invoices'!$A$7:$A$306,A476)&lt;&gt;1,"Check invoice no.",IF(OR(NOT(ISNUMBER(B476)),B476&lt;1),"Check date",IF(B476&lt;SUMIF('Invoices'!$A$7:$A$306,A476,'Invoices'!$D$7:$D$306),"Before invoice date",IF(AND(C476&lt;&gt;"Payment",C476&lt;&gt;"Credit"),"Choose Payment or Credit",IF(OR(NOT(ISNUMBER(D476)),D476&lt;=0),"Enter positive amount",IF(E476="","Add receipt reference","OK")))))))</f>
        <v/>
      </c>
    </row>
    <row r="477" ht="25" customHeight="1">
      <c r="A477" s="14"/>
      <c r="B477" s="4"/>
      <c r="C477" s="14"/>
      <c r="D477" s="15"/>
      <c r="E477" s="14"/>
      <c r="F477" s="16" t="str">
        <f>IF(COUNTA(A477:E477)=0,"",IF(COUNTIF('Invoices'!$A$7:$A$306,A477)&lt;&gt;1,"Check invoice no.",IF(OR(NOT(ISNUMBER(B477)),B477&lt;1),"Check date",IF(B477&lt;SUMIF('Invoices'!$A$7:$A$306,A477,'Invoices'!$D$7:$D$306),"Before invoice date",IF(AND(C477&lt;&gt;"Payment",C477&lt;&gt;"Credit"),"Choose Payment or Credit",IF(OR(NOT(ISNUMBER(D477)),D477&lt;=0),"Enter positive amount",IF(E477="","Add receipt reference","OK")))))))</f>
        <v/>
      </c>
    </row>
    <row r="478" ht="25" customHeight="1">
      <c r="A478" s="14"/>
      <c r="B478" s="4"/>
      <c r="C478" s="14"/>
      <c r="D478" s="15"/>
      <c r="E478" s="14"/>
      <c r="F478" s="16" t="str">
        <f>IF(COUNTA(A478:E478)=0,"",IF(COUNTIF('Invoices'!$A$7:$A$306,A478)&lt;&gt;1,"Check invoice no.",IF(OR(NOT(ISNUMBER(B478)),B478&lt;1),"Check date",IF(B478&lt;SUMIF('Invoices'!$A$7:$A$306,A478,'Invoices'!$D$7:$D$306),"Before invoice date",IF(AND(C478&lt;&gt;"Payment",C478&lt;&gt;"Credit"),"Choose Payment or Credit",IF(OR(NOT(ISNUMBER(D478)),D478&lt;=0),"Enter positive amount",IF(E478="","Add receipt reference","OK")))))))</f>
        <v/>
      </c>
    </row>
    <row r="479" ht="25" customHeight="1">
      <c r="A479" s="14"/>
      <c r="B479" s="4"/>
      <c r="C479" s="14"/>
      <c r="D479" s="15"/>
      <c r="E479" s="14"/>
      <c r="F479" s="16" t="str">
        <f>IF(COUNTA(A479:E479)=0,"",IF(COUNTIF('Invoices'!$A$7:$A$306,A479)&lt;&gt;1,"Check invoice no.",IF(OR(NOT(ISNUMBER(B479)),B479&lt;1),"Check date",IF(B479&lt;SUMIF('Invoices'!$A$7:$A$306,A479,'Invoices'!$D$7:$D$306),"Before invoice date",IF(AND(C479&lt;&gt;"Payment",C479&lt;&gt;"Credit"),"Choose Payment or Credit",IF(OR(NOT(ISNUMBER(D479)),D479&lt;=0),"Enter positive amount",IF(E479="","Add receipt reference","OK")))))))</f>
        <v/>
      </c>
    </row>
    <row r="480" ht="25" customHeight="1">
      <c r="A480" s="14"/>
      <c r="B480" s="4"/>
      <c r="C480" s="14"/>
      <c r="D480" s="15"/>
      <c r="E480" s="14"/>
      <c r="F480" s="16" t="str">
        <f>IF(COUNTA(A480:E480)=0,"",IF(COUNTIF('Invoices'!$A$7:$A$306,A480)&lt;&gt;1,"Check invoice no.",IF(OR(NOT(ISNUMBER(B480)),B480&lt;1),"Check date",IF(B480&lt;SUMIF('Invoices'!$A$7:$A$306,A480,'Invoices'!$D$7:$D$306),"Before invoice date",IF(AND(C480&lt;&gt;"Payment",C480&lt;&gt;"Credit"),"Choose Payment or Credit",IF(OR(NOT(ISNUMBER(D480)),D480&lt;=0),"Enter positive amount",IF(E480="","Add receipt reference","OK")))))))</f>
        <v/>
      </c>
    </row>
    <row r="481" ht="25" customHeight="1">
      <c r="A481" s="14"/>
      <c r="B481" s="4"/>
      <c r="C481" s="14"/>
      <c r="D481" s="15"/>
      <c r="E481" s="14"/>
      <c r="F481" s="16" t="str">
        <f>IF(COUNTA(A481:E481)=0,"",IF(COUNTIF('Invoices'!$A$7:$A$306,A481)&lt;&gt;1,"Check invoice no.",IF(OR(NOT(ISNUMBER(B481)),B481&lt;1),"Check date",IF(B481&lt;SUMIF('Invoices'!$A$7:$A$306,A481,'Invoices'!$D$7:$D$306),"Before invoice date",IF(AND(C481&lt;&gt;"Payment",C481&lt;&gt;"Credit"),"Choose Payment or Credit",IF(OR(NOT(ISNUMBER(D481)),D481&lt;=0),"Enter positive amount",IF(E481="","Add receipt reference","OK")))))))</f>
        <v/>
      </c>
    </row>
    <row r="482" ht="25" customHeight="1">
      <c r="A482" s="14"/>
      <c r="B482" s="4"/>
      <c r="C482" s="14"/>
      <c r="D482" s="15"/>
      <c r="E482" s="14"/>
      <c r="F482" s="16" t="str">
        <f>IF(COUNTA(A482:E482)=0,"",IF(COUNTIF('Invoices'!$A$7:$A$306,A482)&lt;&gt;1,"Check invoice no.",IF(OR(NOT(ISNUMBER(B482)),B482&lt;1),"Check date",IF(B482&lt;SUMIF('Invoices'!$A$7:$A$306,A482,'Invoices'!$D$7:$D$306),"Before invoice date",IF(AND(C482&lt;&gt;"Payment",C482&lt;&gt;"Credit"),"Choose Payment or Credit",IF(OR(NOT(ISNUMBER(D482)),D482&lt;=0),"Enter positive amount",IF(E482="","Add receipt reference","OK")))))))</f>
        <v/>
      </c>
    </row>
    <row r="483" ht="25" customHeight="1">
      <c r="A483" s="14"/>
      <c r="B483" s="4"/>
      <c r="C483" s="14"/>
      <c r="D483" s="15"/>
      <c r="E483" s="14"/>
      <c r="F483" s="16" t="str">
        <f>IF(COUNTA(A483:E483)=0,"",IF(COUNTIF('Invoices'!$A$7:$A$306,A483)&lt;&gt;1,"Check invoice no.",IF(OR(NOT(ISNUMBER(B483)),B483&lt;1),"Check date",IF(B483&lt;SUMIF('Invoices'!$A$7:$A$306,A483,'Invoices'!$D$7:$D$306),"Before invoice date",IF(AND(C483&lt;&gt;"Payment",C483&lt;&gt;"Credit"),"Choose Payment or Credit",IF(OR(NOT(ISNUMBER(D483)),D483&lt;=0),"Enter positive amount",IF(E483="","Add receipt reference","OK")))))))</f>
        <v/>
      </c>
    </row>
    <row r="484" ht="25" customHeight="1">
      <c r="A484" s="14"/>
      <c r="B484" s="4"/>
      <c r="C484" s="14"/>
      <c r="D484" s="15"/>
      <c r="E484" s="14"/>
      <c r="F484" s="16" t="str">
        <f>IF(COUNTA(A484:E484)=0,"",IF(COUNTIF('Invoices'!$A$7:$A$306,A484)&lt;&gt;1,"Check invoice no.",IF(OR(NOT(ISNUMBER(B484)),B484&lt;1),"Check date",IF(B484&lt;SUMIF('Invoices'!$A$7:$A$306,A484,'Invoices'!$D$7:$D$306),"Before invoice date",IF(AND(C484&lt;&gt;"Payment",C484&lt;&gt;"Credit"),"Choose Payment or Credit",IF(OR(NOT(ISNUMBER(D484)),D484&lt;=0),"Enter positive amount",IF(E484="","Add receipt reference","OK")))))))</f>
        <v/>
      </c>
    </row>
    <row r="485" ht="25" customHeight="1">
      <c r="A485" s="14"/>
      <c r="B485" s="4"/>
      <c r="C485" s="14"/>
      <c r="D485" s="15"/>
      <c r="E485" s="14"/>
      <c r="F485" s="16" t="str">
        <f>IF(COUNTA(A485:E485)=0,"",IF(COUNTIF('Invoices'!$A$7:$A$306,A485)&lt;&gt;1,"Check invoice no.",IF(OR(NOT(ISNUMBER(B485)),B485&lt;1),"Check date",IF(B485&lt;SUMIF('Invoices'!$A$7:$A$306,A485,'Invoices'!$D$7:$D$306),"Before invoice date",IF(AND(C485&lt;&gt;"Payment",C485&lt;&gt;"Credit"),"Choose Payment or Credit",IF(OR(NOT(ISNUMBER(D485)),D485&lt;=0),"Enter positive amount",IF(E485="","Add receipt reference","OK")))))))</f>
        <v/>
      </c>
    </row>
    <row r="486" ht="25" customHeight="1">
      <c r="A486" s="14"/>
      <c r="B486" s="4"/>
      <c r="C486" s="14"/>
      <c r="D486" s="15"/>
      <c r="E486" s="14"/>
      <c r="F486" s="16" t="str">
        <f>IF(COUNTA(A486:E486)=0,"",IF(COUNTIF('Invoices'!$A$7:$A$306,A486)&lt;&gt;1,"Check invoice no.",IF(OR(NOT(ISNUMBER(B486)),B486&lt;1),"Check date",IF(B486&lt;SUMIF('Invoices'!$A$7:$A$306,A486,'Invoices'!$D$7:$D$306),"Before invoice date",IF(AND(C486&lt;&gt;"Payment",C486&lt;&gt;"Credit"),"Choose Payment or Credit",IF(OR(NOT(ISNUMBER(D486)),D486&lt;=0),"Enter positive amount",IF(E486="","Add receipt reference","OK")))))))</f>
        <v/>
      </c>
    </row>
    <row r="487" ht="25" customHeight="1">
      <c r="A487" s="14"/>
      <c r="B487" s="4"/>
      <c r="C487" s="14"/>
      <c r="D487" s="15"/>
      <c r="E487" s="14"/>
      <c r="F487" s="16" t="str">
        <f>IF(COUNTA(A487:E487)=0,"",IF(COUNTIF('Invoices'!$A$7:$A$306,A487)&lt;&gt;1,"Check invoice no.",IF(OR(NOT(ISNUMBER(B487)),B487&lt;1),"Check date",IF(B487&lt;SUMIF('Invoices'!$A$7:$A$306,A487,'Invoices'!$D$7:$D$306),"Before invoice date",IF(AND(C487&lt;&gt;"Payment",C487&lt;&gt;"Credit"),"Choose Payment or Credit",IF(OR(NOT(ISNUMBER(D487)),D487&lt;=0),"Enter positive amount",IF(E487="","Add receipt reference","OK")))))))</f>
        <v/>
      </c>
    </row>
    <row r="488" ht="25" customHeight="1">
      <c r="A488" s="14"/>
      <c r="B488" s="4"/>
      <c r="C488" s="14"/>
      <c r="D488" s="15"/>
      <c r="E488" s="14"/>
      <c r="F488" s="16" t="str">
        <f>IF(COUNTA(A488:E488)=0,"",IF(COUNTIF('Invoices'!$A$7:$A$306,A488)&lt;&gt;1,"Check invoice no.",IF(OR(NOT(ISNUMBER(B488)),B488&lt;1),"Check date",IF(B488&lt;SUMIF('Invoices'!$A$7:$A$306,A488,'Invoices'!$D$7:$D$306),"Before invoice date",IF(AND(C488&lt;&gt;"Payment",C488&lt;&gt;"Credit"),"Choose Payment or Credit",IF(OR(NOT(ISNUMBER(D488)),D488&lt;=0),"Enter positive amount",IF(E488="","Add receipt reference","OK")))))))</f>
        <v/>
      </c>
    </row>
    <row r="489" ht="25" customHeight="1">
      <c r="A489" s="14"/>
      <c r="B489" s="4"/>
      <c r="C489" s="14"/>
      <c r="D489" s="15"/>
      <c r="E489" s="14"/>
      <c r="F489" s="16" t="str">
        <f>IF(COUNTA(A489:E489)=0,"",IF(COUNTIF('Invoices'!$A$7:$A$306,A489)&lt;&gt;1,"Check invoice no.",IF(OR(NOT(ISNUMBER(B489)),B489&lt;1),"Check date",IF(B489&lt;SUMIF('Invoices'!$A$7:$A$306,A489,'Invoices'!$D$7:$D$306),"Before invoice date",IF(AND(C489&lt;&gt;"Payment",C489&lt;&gt;"Credit"),"Choose Payment or Credit",IF(OR(NOT(ISNUMBER(D489)),D489&lt;=0),"Enter positive amount",IF(E489="","Add receipt reference","OK")))))))</f>
        <v/>
      </c>
    </row>
    <row r="490" ht="25" customHeight="1">
      <c r="A490" s="14"/>
      <c r="B490" s="4"/>
      <c r="C490" s="14"/>
      <c r="D490" s="15"/>
      <c r="E490" s="14"/>
      <c r="F490" s="16" t="str">
        <f>IF(COUNTA(A490:E490)=0,"",IF(COUNTIF('Invoices'!$A$7:$A$306,A490)&lt;&gt;1,"Check invoice no.",IF(OR(NOT(ISNUMBER(B490)),B490&lt;1),"Check date",IF(B490&lt;SUMIF('Invoices'!$A$7:$A$306,A490,'Invoices'!$D$7:$D$306),"Before invoice date",IF(AND(C490&lt;&gt;"Payment",C490&lt;&gt;"Credit"),"Choose Payment or Credit",IF(OR(NOT(ISNUMBER(D490)),D490&lt;=0),"Enter positive amount",IF(E490="","Add receipt reference","OK")))))))</f>
        <v/>
      </c>
    </row>
    <row r="491" ht="25" customHeight="1">
      <c r="A491" s="14"/>
      <c r="B491" s="4"/>
      <c r="C491" s="14"/>
      <c r="D491" s="15"/>
      <c r="E491" s="14"/>
      <c r="F491" s="16" t="str">
        <f>IF(COUNTA(A491:E491)=0,"",IF(COUNTIF('Invoices'!$A$7:$A$306,A491)&lt;&gt;1,"Check invoice no.",IF(OR(NOT(ISNUMBER(B491)),B491&lt;1),"Check date",IF(B491&lt;SUMIF('Invoices'!$A$7:$A$306,A491,'Invoices'!$D$7:$D$306),"Before invoice date",IF(AND(C491&lt;&gt;"Payment",C491&lt;&gt;"Credit"),"Choose Payment or Credit",IF(OR(NOT(ISNUMBER(D491)),D491&lt;=0),"Enter positive amount",IF(E491="","Add receipt reference","OK")))))))</f>
        <v/>
      </c>
    </row>
    <row r="492" ht="25" customHeight="1">
      <c r="A492" s="14"/>
      <c r="B492" s="4"/>
      <c r="C492" s="14"/>
      <c r="D492" s="15"/>
      <c r="E492" s="14"/>
      <c r="F492" s="16" t="str">
        <f>IF(COUNTA(A492:E492)=0,"",IF(COUNTIF('Invoices'!$A$7:$A$306,A492)&lt;&gt;1,"Check invoice no.",IF(OR(NOT(ISNUMBER(B492)),B492&lt;1),"Check date",IF(B492&lt;SUMIF('Invoices'!$A$7:$A$306,A492,'Invoices'!$D$7:$D$306),"Before invoice date",IF(AND(C492&lt;&gt;"Payment",C492&lt;&gt;"Credit"),"Choose Payment or Credit",IF(OR(NOT(ISNUMBER(D492)),D492&lt;=0),"Enter positive amount",IF(E492="","Add receipt reference","OK")))))))</f>
        <v/>
      </c>
    </row>
    <row r="493" ht="25" customHeight="1">
      <c r="A493" s="14"/>
      <c r="B493" s="4"/>
      <c r="C493" s="14"/>
      <c r="D493" s="15"/>
      <c r="E493" s="14"/>
      <c r="F493" s="16" t="str">
        <f>IF(COUNTA(A493:E493)=0,"",IF(COUNTIF('Invoices'!$A$7:$A$306,A493)&lt;&gt;1,"Check invoice no.",IF(OR(NOT(ISNUMBER(B493)),B493&lt;1),"Check date",IF(B493&lt;SUMIF('Invoices'!$A$7:$A$306,A493,'Invoices'!$D$7:$D$306),"Before invoice date",IF(AND(C493&lt;&gt;"Payment",C493&lt;&gt;"Credit"),"Choose Payment or Credit",IF(OR(NOT(ISNUMBER(D493)),D493&lt;=0),"Enter positive amount",IF(E493="","Add receipt reference","OK")))))))</f>
        <v/>
      </c>
    </row>
    <row r="494" ht="25" customHeight="1">
      <c r="A494" s="14"/>
      <c r="B494" s="4"/>
      <c r="C494" s="14"/>
      <c r="D494" s="15"/>
      <c r="E494" s="14"/>
      <c r="F494" s="16" t="str">
        <f>IF(COUNTA(A494:E494)=0,"",IF(COUNTIF('Invoices'!$A$7:$A$306,A494)&lt;&gt;1,"Check invoice no.",IF(OR(NOT(ISNUMBER(B494)),B494&lt;1),"Check date",IF(B494&lt;SUMIF('Invoices'!$A$7:$A$306,A494,'Invoices'!$D$7:$D$306),"Before invoice date",IF(AND(C494&lt;&gt;"Payment",C494&lt;&gt;"Credit"),"Choose Payment or Credit",IF(OR(NOT(ISNUMBER(D494)),D494&lt;=0),"Enter positive amount",IF(E494="","Add receipt reference","OK")))))))</f>
        <v/>
      </c>
    </row>
    <row r="495" ht="25" customHeight="1">
      <c r="A495" s="14"/>
      <c r="B495" s="4"/>
      <c r="C495" s="14"/>
      <c r="D495" s="15"/>
      <c r="E495" s="14"/>
      <c r="F495" s="16" t="str">
        <f>IF(COUNTA(A495:E495)=0,"",IF(COUNTIF('Invoices'!$A$7:$A$306,A495)&lt;&gt;1,"Check invoice no.",IF(OR(NOT(ISNUMBER(B495)),B495&lt;1),"Check date",IF(B495&lt;SUMIF('Invoices'!$A$7:$A$306,A495,'Invoices'!$D$7:$D$306),"Before invoice date",IF(AND(C495&lt;&gt;"Payment",C495&lt;&gt;"Credit"),"Choose Payment or Credit",IF(OR(NOT(ISNUMBER(D495)),D495&lt;=0),"Enter positive amount",IF(E495="","Add receipt reference","OK")))))))</f>
        <v/>
      </c>
    </row>
    <row r="496" ht="25" customHeight="1">
      <c r="A496" s="14"/>
      <c r="B496" s="4"/>
      <c r="C496" s="14"/>
      <c r="D496" s="15"/>
      <c r="E496" s="14"/>
      <c r="F496" s="16" t="str">
        <f>IF(COUNTA(A496:E496)=0,"",IF(COUNTIF('Invoices'!$A$7:$A$306,A496)&lt;&gt;1,"Check invoice no.",IF(OR(NOT(ISNUMBER(B496)),B496&lt;1),"Check date",IF(B496&lt;SUMIF('Invoices'!$A$7:$A$306,A496,'Invoices'!$D$7:$D$306),"Before invoice date",IF(AND(C496&lt;&gt;"Payment",C496&lt;&gt;"Credit"),"Choose Payment or Credit",IF(OR(NOT(ISNUMBER(D496)),D496&lt;=0),"Enter positive amount",IF(E496="","Add receipt reference","OK")))))))</f>
        <v/>
      </c>
    </row>
    <row r="497" ht="25" customHeight="1">
      <c r="A497" s="14"/>
      <c r="B497" s="4"/>
      <c r="C497" s="14"/>
      <c r="D497" s="15"/>
      <c r="E497" s="14"/>
      <c r="F497" s="16" t="str">
        <f>IF(COUNTA(A497:E497)=0,"",IF(COUNTIF('Invoices'!$A$7:$A$306,A497)&lt;&gt;1,"Check invoice no.",IF(OR(NOT(ISNUMBER(B497)),B497&lt;1),"Check date",IF(B497&lt;SUMIF('Invoices'!$A$7:$A$306,A497,'Invoices'!$D$7:$D$306),"Before invoice date",IF(AND(C497&lt;&gt;"Payment",C497&lt;&gt;"Credit"),"Choose Payment or Credit",IF(OR(NOT(ISNUMBER(D497)),D497&lt;=0),"Enter positive amount",IF(E497="","Add receipt reference","OK")))))))</f>
        <v/>
      </c>
    </row>
    <row r="498" ht="25" customHeight="1">
      <c r="A498" s="14"/>
      <c r="B498" s="4"/>
      <c r="C498" s="14"/>
      <c r="D498" s="15"/>
      <c r="E498" s="14"/>
      <c r="F498" s="16" t="str">
        <f>IF(COUNTA(A498:E498)=0,"",IF(COUNTIF('Invoices'!$A$7:$A$306,A498)&lt;&gt;1,"Check invoice no.",IF(OR(NOT(ISNUMBER(B498)),B498&lt;1),"Check date",IF(B498&lt;SUMIF('Invoices'!$A$7:$A$306,A498,'Invoices'!$D$7:$D$306),"Before invoice date",IF(AND(C498&lt;&gt;"Payment",C498&lt;&gt;"Credit"),"Choose Payment or Credit",IF(OR(NOT(ISNUMBER(D498)),D498&lt;=0),"Enter positive amount",IF(E498="","Add receipt reference","OK")))))))</f>
        <v/>
      </c>
    </row>
    <row r="499" ht="25" customHeight="1">
      <c r="A499" s="14"/>
      <c r="B499" s="4"/>
      <c r="C499" s="14"/>
      <c r="D499" s="15"/>
      <c r="E499" s="14"/>
      <c r="F499" s="16" t="str">
        <f>IF(COUNTA(A499:E499)=0,"",IF(COUNTIF('Invoices'!$A$7:$A$306,A499)&lt;&gt;1,"Check invoice no.",IF(OR(NOT(ISNUMBER(B499)),B499&lt;1),"Check date",IF(B499&lt;SUMIF('Invoices'!$A$7:$A$306,A499,'Invoices'!$D$7:$D$306),"Before invoice date",IF(AND(C499&lt;&gt;"Payment",C499&lt;&gt;"Credit"),"Choose Payment or Credit",IF(OR(NOT(ISNUMBER(D499)),D499&lt;=0),"Enter positive amount",IF(E499="","Add receipt reference","OK")))))))</f>
        <v/>
      </c>
    </row>
    <row r="500" ht="25" customHeight="1">
      <c r="A500" s="14"/>
      <c r="B500" s="4"/>
      <c r="C500" s="14"/>
      <c r="D500" s="15"/>
      <c r="E500" s="14"/>
      <c r="F500" s="16" t="str">
        <f>IF(COUNTA(A500:E500)=0,"",IF(COUNTIF('Invoices'!$A$7:$A$306,A500)&lt;&gt;1,"Check invoice no.",IF(OR(NOT(ISNUMBER(B500)),B500&lt;1),"Check date",IF(B500&lt;SUMIF('Invoices'!$A$7:$A$306,A500,'Invoices'!$D$7:$D$306),"Before invoice date",IF(AND(C500&lt;&gt;"Payment",C500&lt;&gt;"Credit"),"Choose Payment or Credit",IF(OR(NOT(ISNUMBER(D500)),D500&lt;=0),"Enter positive amount",IF(E500="","Add receipt reference","OK")))))))</f>
        <v/>
      </c>
    </row>
    <row r="501" ht="25" customHeight="1">
      <c r="A501" s="14"/>
      <c r="B501" s="4"/>
      <c r="C501" s="14"/>
      <c r="D501" s="15"/>
      <c r="E501" s="14"/>
      <c r="F501" s="16" t="str">
        <f>IF(COUNTA(A501:E501)=0,"",IF(COUNTIF('Invoices'!$A$7:$A$306,A501)&lt;&gt;1,"Check invoice no.",IF(OR(NOT(ISNUMBER(B501)),B501&lt;1),"Check date",IF(B501&lt;SUMIF('Invoices'!$A$7:$A$306,A501,'Invoices'!$D$7:$D$306),"Before invoice date",IF(AND(C501&lt;&gt;"Payment",C501&lt;&gt;"Credit"),"Choose Payment or Credit",IF(OR(NOT(ISNUMBER(D501)),D501&lt;=0),"Enter positive amount",IF(E501="","Add receipt reference","OK")))))))</f>
        <v/>
      </c>
    </row>
    <row r="502" ht="25" customHeight="1">
      <c r="A502" s="14"/>
      <c r="B502" s="4"/>
      <c r="C502" s="14"/>
      <c r="D502" s="15"/>
      <c r="E502" s="14"/>
      <c r="F502" s="16" t="str">
        <f>IF(COUNTA(A502:E502)=0,"",IF(COUNTIF('Invoices'!$A$7:$A$306,A502)&lt;&gt;1,"Check invoice no.",IF(OR(NOT(ISNUMBER(B502)),B502&lt;1),"Check date",IF(B502&lt;SUMIF('Invoices'!$A$7:$A$306,A502,'Invoices'!$D$7:$D$306),"Before invoice date",IF(AND(C502&lt;&gt;"Payment",C502&lt;&gt;"Credit"),"Choose Payment or Credit",IF(OR(NOT(ISNUMBER(D502)),D502&lt;=0),"Enter positive amount",IF(E502="","Add receipt reference","OK")))))))</f>
        <v/>
      </c>
    </row>
    <row r="503" ht="25" customHeight="1">
      <c r="A503" s="14"/>
      <c r="B503" s="4"/>
      <c r="C503" s="14"/>
      <c r="D503" s="15"/>
      <c r="E503" s="14"/>
      <c r="F503" s="16" t="str">
        <f>IF(COUNTA(A503:E503)=0,"",IF(COUNTIF('Invoices'!$A$7:$A$306,A503)&lt;&gt;1,"Check invoice no.",IF(OR(NOT(ISNUMBER(B503)),B503&lt;1),"Check date",IF(B503&lt;SUMIF('Invoices'!$A$7:$A$306,A503,'Invoices'!$D$7:$D$306),"Before invoice date",IF(AND(C503&lt;&gt;"Payment",C503&lt;&gt;"Credit"),"Choose Payment or Credit",IF(OR(NOT(ISNUMBER(D503)),D503&lt;=0),"Enter positive amount",IF(E503="","Add receipt reference","OK")))))))</f>
        <v/>
      </c>
    </row>
    <row r="504" ht="25" customHeight="1">
      <c r="A504" s="14"/>
      <c r="B504" s="4"/>
      <c r="C504" s="14"/>
      <c r="D504" s="15"/>
      <c r="E504" s="14"/>
      <c r="F504" s="16" t="str">
        <f>IF(COUNTA(A504:E504)=0,"",IF(COUNTIF('Invoices'!$A$7:$A$306,A504)&lt;&gt;1,"Check invoice no.",IF(OR(NOT(ISNUMBER(B504)),B504&lt;1),"Check date",IF(B504&lt;SUMIF('Invoices'!$A$7:$A$306,A504,'Invoices'!$D$7:$D$306),"Before invoice date",IF(AND(C504&lt;&gt;"Payment",C504&lt;&gt;"Credit"),"Choose Payment or Credit",IF(OR(NOT(ISNUMBER(D504)),D504&lt;=0),"Enter positive amount",IF(E504="","Add receipt reference","OK")))))))</f>
        <v/>
      </c>
    </row>
    <row r="505" ht="25" customHeight="1">
      <c r="A505" s="14"/>
      <c r="B505" s="4"/>
      <c r="C505" s="14"/>
      <c r="D505" s="15"/>
      <c r="E505" s="14"/>
      <c r="F505" s="16" t="str">
        <f>IF(COUNTA(A505:E505)=0,"",IF(COUNTIF('Invoices'!$A$7:$A$306,A505)&lt;&gt;1,"Check invoice no.",IF(OR(NOT(ISNUMBER(B505)),B505&lt;1),"Check date",IF(B505&lt;SUMIF('Invoices'!$A$7:$A$306,A505,'Invoices'!$D$7:$D$306),"Before invoice date",IF(AND(C505&lt;&gt;"Payment",C505&lt;&gt;"Credit"),"Choose Payment or Credit",IF(OR(NOT(ISNUMBER(D505)),D505&lt;=0),"Enter positive amount",IF(E505="","Add receipt reference","OK")))))))</f>
        <v/>
      </c>
    </row>
    <row r="506" ht="25" customHeight="1">
      <c r="A506" s="14"/>
      <c r="B506" s="4"/>
      <c r="C506" s="14"/>
      <c r="D506" s="15"/>
      <c r="E506" s="14"/>
      <c r="F506" s="16" t="str">
        <f>IF(COUNTA(A506:E506)=0,"",IF(COUNTIF('Invoices'!$A$7:$A$306,A506)&lt;&gt;1,"Check invoice no.",IF(OR(NOT(ISNUMBER(B506)),B506&lt;1),"Check date",IF(B506&lt;SUMIF('Invoices'!$A$7:$A$306,A506,'Invoices'!$D$7:$D$306),"Before invoice date",IF(AND(C506&lt;&gt;"Payment",C506&lt;&gt;"Credit"),"Choose Payment or Credit",IF(OR(NOT(ISNUMBER(D506)),D506&lt;=0),"Enter positive amount",IF(E506="","Add receipt reference","OK")))))))</f>
        <v/>
      </c>
    </row>
    <row r="507" ht="25" customHeight="1">
      <c r="A507" s="14"/>
      <c r="B507" s="4"/>
      <c r="C507" s="14"/>
      <c r="D507" s="15"/>
      <c r="E507" s="14"/>
      <c r="F507" s="16" t="str">
        <f>IF(COUNTA(A507:E507)=0,"",IF(COUNTIF('Invoices'!$A$7:$A$306,A507)&lt;&gt;1,"Check invoice no.",IF(OR(NOT(ISNUMBER(B507)),B507&lt;1),"Check date",IF(B507&lt;SUMIF('Invoices'!$A$7:$A$306,A507,'Invoices'!$D$7:$D$306),"Before invoice date",IF(AND(C507&lt;&gt;"Payment",C507&lt;&gt;"Credit"),"Choose Payment or Credit",IF(OR(NOT(ISNUMBER(D507)),D507&lt;=0),"Enter positive amount",IF(E507="","Add receipt reference","OK")))))))</f>
        <v/>
      </c>
    </row>
    <row r="508" ht="25" customHeight="1">
      <c r="A508" s="14"/>
      <c r="B508" s="4"/>
      <c r="C508" s="14"/>
      <c r="D508" s="15"/>
      <c r="E508" s="14"/>
      <c r="F508" s="16" t="str">
        <f>IF(COUNTA(A508:E508)=0,"",IF(COUNTIF('Invoices'!$A$7:$A$306,A508)&lt;&gt;1,"Check invoice no.",IF(OR(NOT(ISNUMBER(B508)),B508&lt;1),"Check date",IF(B508&lt;SUMIF('Invoices'!$A$7:$A$306,A508,'Invoices'!$D$7:$D$306),"Before invoice date",IF(AND(C508&lt;&gt;"Payment",C508&lt;&gt;"Credit"),"Choose Payment or Credit",IF(OR(NOT(ISNUMBER(D508)),D508&lt;=0),"Enter positive amount",IF(E508="","Add receipt reference","OK")))))))</f>
        <v/>
      </c>
    </row>
    <row r="509" ht="25" customHeight="1">
      <c r="A509" s="14"/>
      <c r="B509" s="4"/>
      <c r="C509" s="14"/>
      <c r="D509" s="15"/>
      <c r="E509" s="14"/>
      <c r="F509" s="16" t="str">
        <f>IF(COUNTA(A509:E509)=0,"",IF(COUNTIF('Invoices'!$A$7:$A$306,A509)&lt;&gt;1,"Check invoice no.",IF(OR(NOT(ISNUMBER(B509)),B509&lt;1),"Check date",IF(B509&lt;SUMIF('Invoices'!$A$7:$A$306,A509,'Invoices'!$D$7:$D$306),"Before invoice date",IF(AND(C509&lt;&gt;"Payment",C509&lt;&gt;"Credit"),"Choose Payment or Credit",IF(OR(NOT(ISNUMBER(D509)),D509&lt;=0),"Enter positive amount",IF(E509="","Add receipt reference","OK")))))))</f>
        <v/>
      </c>
    </row>
    <row r="510" ht="25" customHeight="1">
      <c r="A510" s="14"/>
      <c r="B510" s="4"/>
      <c r="C510" s="14"/>
      <c r="D510" s="15"/>
      <c r="E510" s="14"/>
      <c r="F510" s="16" t="str">
        <f>IF(COUNTA(A510:E510)=0,"",IF(COUNTIF('Invoices'!$A$7:$A$306,A510)&lt;&gt;1,"Check invoice no.",IF(OR(NOT(ISNUMBER(B510)),B510&lt;1),"Check date",IF(B510&lt;SUMIF('Invoices'!$A$7:$A$306,A510,'Invoices'!$D$7:$D$306),"Before invoice date",IF(AND(C510&lt;&gt;"Payment",C510&lt;&gt;"Credit"),"Choose Payment or Credit",IF(OR(NOT(ISNUMBER(D510)),D510&lt;=0),"Enter positive amount",IF(E510="","Add receipt reference","OK")))))))</f>
        <v/>
      </c>
    </row>
    <row r="511" ht="25" customHeight="1">
      <c r="A511" s="14"/>
      <c r="B511" s="4"/>
      <c r="C511" s="14"/>
      <c r="D511" s="15"/>
      <c r="E511" s="14"/>
      <c r="F511" s="16" t="str">
        <f>IF(COUNTA(A511:E511)=0,"",IF(COUNTIF('Invoices'!$A$7:$A$306,A511)&lt;&gt;1,"Check invoice no.",IF(OR(NOT(ISNUMBER(B511)),B511&lt;1),"Check date",IF(B511&lt;SUMIF('Invoices'!$A$7:$A$306,A511,'Invoices'!$D$7:$D$306),"Before invoice date",IF(AND(C511&lt;&gt;"Payment",C511&lt;&gt;"Credit"),"Choose Payment or Credit",IF(OR(NOT(ISNUMBER(D511)),D511&lt;=0),"Enter positive amount",IF(E511="","Add receipt reference","OK")))))))</f>
        <v/>
      </c>
    </row>
    <row r="512" ht="25" customHeight="1">
      <c r="A512" s="14"/>
      <c r="B512" s="4"/>
      <c r="C512" s="14"/>
      <c r="D512" s="15"/>
      <c r="E512" s="14"/>
      <c r="F512" s="16" t="str">
        <f>IF(COUNTA(A512:E512)=0,"",IF(COUNTIF('Invoices'!$A$7:$A$306,A512)&lt;&gt;1,"Check invoice no.",IF(OR(NOT(ISNUMBER(B512)),B512&lt;1),"Check date",IF(B512&lt;SUMIF('Invoices'!$A$7:$A$306,A512,'Invoices'!$D$7:$D$306),"Before invoice date",IF(AND(C512&lt;&gt;"Payment",C512&lt;&gt;"Credit"),"Choose Payment or Credit",IF(OR(NOT(ISNUMBER(D512)),D512&lt;=0),"Enter positive amount",IF(E512="","Add receipt reference","OK")))))))</f>
        <v/>
      </c>
    </row>
    <row r="513" ht="25" customHeight="1">
      <c r="A513" s="14"/>
      <c r="B513" s="4"/>
      <c r="C513" s="14"/>
      <c r="D513" s="15"/>
      <c r="E513" s="14"/>
      <c r="F513" s="16" t="str">
        <f>IF(COUNTA(A513:E513)=0,"",IF(COUNTIF('Invoices'!$A$7:$A$306,A513)&lt;&gt;1,"Check invoice no.",IF(OR(NOT(ISNUMBER(B513)),B513&lt;1),"Check date",IF(B513&lt;SUMIF('Invoices'!$A$7:$A$306,A513,'Invoices'!$D$7:$D$306),"Before invoice date",IF(AND(C513&lt;&gt;"Payment",C513&lt;&gt;"Credit"),"Choose Payment or Credit",IF(OR(NOT(ISNUMBER(D513)),D513&lt;=0),"Enter positive amount",IF(E513="","Add receipt reference","OK")))))))</f>
        <v/>
      </c>
    </row>
    <row r="514" ht="25" customHeight="1">
      <c r="A514" s="14"/>
      <c r="B514" s="4"/>
      <c r="C514" s="14"/>
      <c r="D514" s="15"/>
      <c r="E514" s="14"/>
      <c r="F514" s="16" t="str">
        <f>IF(COUNTA(A514:E514)=0,"",IF(COUNTIF('Invoices'!$A$7:$A$306,A514)&lt;&gt;1,"Check invoice no.",IF(OR(NOT(ISNUMBER(B514)),B514&lt;1),"Check date",IF(B514&lt;SUMIF('Invoices'!$A$7:$A$306,A514,'Invoices'!$D$7:$D$306),"Before invoice date",IF(AND(C514&lt;&gt;"Payment",C514&lt;&gt;"Credit"),"Choose Payment or Credit",IF(OR(NOT(ISNUMBER(D514)),D514&lt;=0),"Enter positive amount",IF(E514="","Add receipt reference","OK")))))))</f>
        <v/>
      </c>
    </row>
    <row r="515" ht="25" customHeight="1">
      <c r="A515" s="14"/>
      <c r="B515" s="4"/>
      <c r="C515" s="14"/>
      <c r="D515" s="15"/>
      <c r="E515" s="14"/>
      <c r="F515" s="16" t="str">
        <f>IF(COUNTA(A515:E515)=0,"",IF(COUNTIF('Invoices'!$A$7:$A$306,A515)&lt;&gt;1,"Check invoice no.",IF(OR(NOT(ISNUMBER(B515)),B515&lt;1),"Check date",IF(B515&lt;SUMIF('Invoices'!$A$7:$A$306,A515,'Invoices'!$D$7:$D$306),"Before invoice date",IF(AND(C515&lt;&gt;"Payment",C515&lt;&gt;"Credit"),"Choose Payment or Credit",IF(OR(NOT(ISNUMBER(D515)),D515&lt;=0),"Enter positive amount",IF(E515="","Add receipt reference","OK")))))))</f>
        <v/>
      </c>
    </row>
    <row r="516" ht="25" customHeight="1">
      <c r="A516" s="14"/>
      <c r="B516" s="4"/>
      <c r="C516" s="14"/>
      <c r="D516" s="15"/>
      <c r="E516" s="14"/>
      <c r="F516" s="16" t="str">
        <f>IF(COUNTA(A516:E516)=0,"",IF(COUNTIF('Invoices'!$A$7:$A$306,A516)&lt;&gt;1,"Check invoice no.",IF(OR(NOT(ISNUMBER(B516)),B516&lt;1),"Check date",IF(B516&lt;SUMIF('Invoices'!$A$7:$A$306,A516,'Invoices'!$D$7:$D$306),"Before invoice date",IF(AND(C516&lt;&gt;"Payment",C516&lt;&gt;"Credit"),"Choose Payment or Credit",IF(OR(NOT(ISNUMBER(D516)),D516&lt;=0),"Enter positive amount",IF(E516="","Add receipt reference","OK")))))))</f>
        <v/>
      </c>
    </row>
    <row r="517" ht="25" customHeight="1">
      <c r="A517" s="14"/>
      <c r="B517" s="4"/>
      <c r="C517" s="14"/>
      <c r="D517" s="15"/>
      <c r="E517" s="14"/>
      <c r="F517" s="16" t="str">
        <f>IF(COUNTA(A517:E517)=0,"",IF(COUNTIF('Invoices'!$A$7:$A$306,A517)&lt;&gt;1,"Check invoice no.",IF(OR(NOT(ISNUMBER(B517)),B517&lt;1),"Check date",IF(B517&lt;SUMIF('Invoices'!$A$7:$A$306,A517,'Invoices'!$D$7:$D$306),"Before invoice date",IF(AND(C517&lt;&gt;"Payment",C517&lt;&gt;"Credit"),"Choose Payment or Credit",IF(OR(NOT(ISNUMBER(D517)),D517&lt;=0),"Enter positive amount",IF(E517="","Add receipt reference","OK")))))))</f>
        <v/>
      </c>
    </row>
    <row r="518" ht="25" customHeight="1">
      <c r="A518" s="14"/>
      <c r="B518" s="4"/>
      <c r="C518" s="14"/>
      <c r="D518" s="15"/>
      <c r="E518" s="14"/>
      <c r="F518" s="16" t="str">
        <f>IF(COUNTA(A518:E518)=0,"",IF(COUNTIF('Invoices'!$A$7:$A$306,A518)&lt;&gt;1,"Check invoice no.",IF(OR(NOT(ISNUMBER(B518)),B518&lt;1),"Check date",IF(B518&lt;SUMIF('Invoices'!$A$7:$A$306,A518,'Invoices'!$D$7:$D$306),"Before invoice date",IF(AND(C518&lt;&gt;"Payment",C518&lt;&gt;"Credit"),"Choose Payment or Credit",IF(OR(NOT(ISNUMBER(D518)),D518&lt;=0),"Enter positive amount",IF(E518="","Add receipt reference","OK")))))))</f>
        <v/>
      </c>
    </row>
    <row r="519" ht="25" customHeight="1">
      <c r="A519" s="14"/>
      <c r="B519" s="4"/>
      <c r="C519" s="14"/>
      <c r="D519" s="15"/>
      <c r="E519" s="14"/>
      <c r="F519" s="16" t="str">
        <f>IF(COUNTA(A519:E519)=0,"",IF(COUNTIF('Invoices'!$A$7:$A$306,A519)&lt;&gt;1,"Check invoice no.",IF(OR(NOT(ISNUMBER(B519)),B519&lt;1),"Check date",IF(B519&lt;SUMIF('Invoices'!$A$7:$A$306,A519,'Invoices'!$D$7:$D$306),"Before invoice date",IF(AND(C519&lt;&gt;"Payment",C519&lt;&gt;"Credit"),"Choose Payment or Credit",IF(OR(NOT(ISNUMBER(D519)),D519&lt;=0),"Enter positive amount",IF(E519="","Add receipt reference","OK")))))))</f>
        <v/>
      </c>
    </row>
    <row r="520" ht="25" customHeight="1">
      <c r="A520" s="14"/>
      <c r="B520" s="4"/>
      <c r="C520" s="14"/>
      <c r="D520" s="15"/>
      <c r="E520" s="14"/>
      <c r="F520" s="16" t="str">
        <f>IF(COUNTA(A520:E520)=0,"",IF(COUNTIF('Invoices'!$A$7:$A$306,A520)&lt;&gt;1,"Check invoice no.",IF(OR(NOT(ISNUMBER(B520)),B520&lt;1),"Check date",IF(B520&lt;SUMIF('Invoices'!$A$7:$A$306,A520,'Invoices'!$D$7:$D$306),"Before invoice date",IF(AND(C520&lt;&gt;"Payment",C520&lt;&gt;"Credit"),"Choose Payment or Credit",IF(OR(NOT(ISNUMBER(D520)),D520&lt;=0),"Enter positive amount",IF(E520="","Add receipt reference","OK")))))))</f>
        <v/>
      </c>
    </row>
    <row r="521" ht="25" customHeight="1">
      <c r="A521" s="14"/>
      <c r="B521" s="4"/>
      <c r="C521" s="14"/>
      <c r="D521" s="15"/>
      <c r="E521" s="14"/>
      <c r="F521" s="16" t="str">
        <f>IF(COUNTA(A521:E521)=0,"",IF(COUNTIF('Invoices'!$A$7:$A$306,A521)&lt;&gt;1,"Check invoice no.",IF(OR(NOT(ISNUMBER(B521)),B521&lt;1),"Check date",IF(B521&lt;SUMIF('Invoices'!$A$7:$A$306,A521,'Invoices'!$D$7:$D$306),"Before invoice date",IF(AND(C521&lt;&gt;"Payment",C521&lt;&gt;"Credit"),"Choose Payment or Credit",IF(OR(NOT(ISNUMBER(D521)),D521&lt;=0),"Enter positive amount",IF(E521="","Add receipt reference","OK")))))))</f>
        <v/>
      </c>
    </row>
    <row r="522" ht="25" customHeight="1">
      <c r="A522" s="14"/>
      <c r="B522" s="4"/>
      <c r="C522" s="14"/>
      <c r="D522" s="15"/>
      <c r="E522" s="14"/>
      <c r="F522" s="16" t="str">
        <f>IF(COUNTA(A522:E522)=0,"",IF(COUNTIF('Invoices'!$A$7:$A$306,A522)&lt;&gt;1,"Check invoice no.",IF(OR(NOT(ISNUMBER(B522)),B522&lt;1),"Check date",IF(B522&lt;SUMIF('Invoices'!$A$7:$A$306,A522,'Invoices'!$D$7:$D$306),"Before invoice date",IF(AND(C522&lt;&gt;"Payment",C522&lt;&gt;"Credit"),"Choose Payment or Credit",IF(OR(NOT(ISNUMBER(D522)),D522&lt;=0),"Enter positive amount",IF(E522="","Add receipt reference","OK")))))))</f>
        <v/>
      </c>
    </row>
    <row r="523" ht="25" customHeight="1">
      <c r="A523" s="14"/>
      <c r="B523" s="4"/>
      <c r="C523" s="14"/>
      <c r="D523" s="15"/>
      <c r="E523" s="14"/>
      <c r="F523" s="16" t="str">
        <f>IF(COUNTA(A523:E523)=0,"",IF(COUNTIF('Invoices'!$A$7:$A$306,A523)&lt;&gt;1,"Check invoice no.",IF(OR(NOT(ISNUMBER(B523)),B523&lt;1),"Check date",IF(B523&lt;SUMIF('Invoices'!$A$7:$A$306,A523,'Invoices'!$D$7:$D$306),"Before invoice date",IF(AND(C523&lt;&gt;"Payment",C523&lt;&gt;"Credit"),"Choose Payment or Credit",IF(OR(NOT(ISNUMBER(D523)),D523&lt;=0),"Enter positive amount",IF(E523="","Add receipt reference","OK")))))))</f>
        <v/>
      </c>
    </row>
    <row r="524" ht="25" customHeight="1">
      <c r="A524" s="14"/>
      <c r="B524" s="4"/>
      <c r="C524" s="14"/>
      <c r="D524" s="15"/>
      <c r="E524" s="14"/>
      <c r="F524" s="16" t="str">
        <f>IF(COUNTA(A524:E524)=0,"",IF(COUNTIF('Invoices'!$A$7:$A$306,A524)&lt;&gt;1,"Check invoice no.",IF(OR(NOT(ISNUMBER(B524)),B524&lt;1),"Check date",IF(B524&lt;SUMIF('Invoices'!$A$7:$A$306,A524,'Invoices'!$D$7:$D$306),"Before invoice date",IF(AND(C524&lt;&gt;"Payment",C524&lt;&gt;"Credit"),"Choose Payment or Credit",IF(OR(NOT(ISNUMBER(D524)),D524&lt;=0),"Enter positive amount",IF(E524="","Add receipt reference","OK")))))))</f>
        <v/>
      </c>
    </row>
    <row r="525" ht="25" customHeight="1">
      <c r="A525" s="14"/>
      <c r="B525" s="4"/>
      <c r="C525" s="14"/>
      <c r="D525" s="15"/>
      <c r="E525" s="14"/>
      <c r="F525" s="16" t="str">
        <f>IF(COUNTA(A525:E525)=0,"",IF(COUNTIF('Invoices'!$A$7:$A$306,A525)&lt;&gt;1,"Check invoice no.",IF(OR(NOT(ISNUMBER(B525)),B525&lt;1),"Check date",IF(B525&lt;SUMIF('Invoices'!$A$7:$A$306,A525,'Invoices'!$D$7:$D$306),"Before invoice date",IF(AND(C525&lt;&gt;"Payment",C525&lt;&gt;"Credit"),"Choose Payment or Credit",IF(OR(NOT(ISNUMBER(D525)),D525&lt;=0),"Enter positive amount",IF(E525="","Add receipt reference","OK")))))))</f>
        <v/>
      </c>
    </row>
    <row r="526" ht="25" customHeight="1">
      <c r="A526" s="14"/>
      <c r="B526" s="4"/>
      <c r="C526" s="14"/>
      <c r="D526" s="15"/>
      <c r="E526" s="14"/>
      <c r="F526" s="16" t="str">
        <f>IF(COUNTA(A526:E526)=0,"",IF(COUNTIF('Invoices'!$A$7:$A$306,A526)&lt;&gt;1,"Check invoice no.",IF(OR(NOT(ISNUMBER(B526)),B526&lt;1),"Check date",IF(B526&lt;SUMIF('Invoices'!$A$7:$A$306,A526,'Invoices'!$D$7:$D$306),"Before invoice date",IF(AND(C526&lt;&gt;"Payment",C526&lt;&gt;"Credit"),"Choose Payment or Credit",IF(OR(NOT(ISNUMBER(D526)),D526&lt;=0),"Enter positive amount",IF(E526="","Add receipt reference","OK")))))))</f>
        <v/>
      </c>
    </row>
    <row r="527" ht="25" customHeight="1">
      <c r="A527" s="14"/>
      <c r="B527" s="4"/>
      <c r="C527" s="14"/>
      <c r="D527" s="15"/>
      <c r="E527" s="14"/>
      <c r="F527" s="16" t="str">
        <f>IF(COUNTA(A527:E527)=0,"",IF(COUNTIF('Invoices'!$A$7:$A$306,A527)&lt;&gt;1,"Check invoice no.",IF(OR(NOT(ISNUMBER(B527)),B527&lt;1),"Check date",IF(B527&lt;SUMIF('Invoices'!$A$7:$A$306,A527,'Invoices'!$D$7:$D$306),"Before invoice date",IF(AND(C527&lt;&gt;"Payment",C527&lt;&gt;"Credit"),"Choose Payment or Credit",IF(OR(NOT(ISNUMBER(D527)),D527&lt;=0),"Enter positive amount",IF(E527="","Add receipt reference","OK")))))))</f>
        <v/>
      </c>
    </row>
    <row r="528" ht="25" customHeight="1">
      <c r="A528" s="14"/>
      <c r="B528" s="4"/>
      <c r="C528" s="14"/>
      <c r="D528" s="15"/>
      <c r="E528" s="14"/>
      <c r="F528" s="16" t="str">
        <f>IF(COUNTA(A528:E528)=0,"",IF(COUNTIF('Invoices'!$A$7:$A$306,A528)&lt;&gt;1,"Check invoice no.",IF(OR(NOT(ISNUMBER(B528)),B528&lt;1),"Check date",IF(B528&lt;SUMIF('Invoices'!$A$7:$A$306,A528,'Invoices'!$D$7:$D$306),"Before invoice date",IF(AND(C528&lt;&gt;"Payment",C528&lt;&gt;"Credit"),"Choose Payment or Credit",IF(OR(NOT(ISNUMBER(D528)),D528&lt;=0),"Enter positive amount",IF(E528="","Add receipt reference","OK")))))))</f>
        <v/>
      </c>
    </row>
    <row r="529" ht="25" customHeight="1">
      <c r="A529" s="14"/>
      <c r="B529" s="4"/>
      <c r="C529" s="14"/>
      <c r="D529" s="15"/>
      <c r="E529" s="14"/>
      <c r="F529" s="16" t="str">
        <f>IF(COUNTA(A529:E529)=0,"",IF(COUNTIF('Invoices'!$A$7:$A$306,A529)&lt;&gt;1,"Check invoice no.",IF(OR(NOT(ISNUMBER(B529)),B529&lt;1),"Check date",IF(B529&lt;SUMIF('Invoices'!$A$7:$A$306,A529,'Invoices'!$D$7:$D$306),"Before invoice date",IF(AND(C529&lt;&gt;"Payment",C529&lt;&gt;"Credit"),"Choose Payment or Credit",IF(OR(NOT(ISNUMBER(D529)),D529&lt;=0),"Enter positive amount",IF(E529="","Add receipt reference","OK")))))))</f>
        <v/>
      </c>
    </row>
    <row r="530" ht="25" customHeight="1">
      <c r="A530" s="14"/>
      <c r="B530" s="4"/>
      <c r="C530" s="14"/>
      <c r="D530" s="15"/>
      <c r="E530" s="14"/>
      <c r="F530" s="16" t="str">
        <f>IF(COUNTA(A530:E530)=0,"",IF(COUNTIF('Invoices'!$A$7:$A$306,A530)&lt;&gt;1,"Check invoice no.",IF(OR(NOT(ISNUMBER(B530)),B530&lt;1),"Check date",IF(B530&lt;SUMIF('Invoices'!$A$7:$A$306,A530,'Invoices'!$D$7:$D$306),"Before invoice date",IF(AND(C530&lt;&gt;"Payment",C530&lt;&gt;"Credit"),"Choose Payment or Credit",IF(OR(NOT(ISNUMBER(D530)),D530&lt;=0),"Enter positive amount",IF(E530="","Add receipt reference","OK")))))))</f>
        <v/>
      </c>
    </row>
    <row r="531" ht="25" customHeight="1">
      <c r="A531" s="14"/>
      <c r="B531" s="4"/>
      <c r="C531" s="14"/>
      <c r="D531" s="15"/>
      <c r="E531" s="14"/>
      <c r="F531" s="16" t="str">
        <f>IF(COUNTA(A531:E531)=0,"",IF(COUNTIF('Invoices'!$A$7:$A$306,A531)&lt;&gt;1,"Check invoice no.",IF(OR(NOT(ISNUMBER(B531)),B531&lt;1),"Check date",IF(B531&lt;SUMIF('Invoices'!$A$7:$A$306,A531,'Invoices'!$D$7:$D$306),"Before invoice date",IF(AND(C531&lt;&gt;"Payment",C531&lt;&gt;"Credit"),"Choose Payment or Credit",IF(OR(NOT(ISNUMBER(D531)),D531&lt;=0),"Enter positive amount",IF(E531="","Add receipt reference","OK")))))))</f>
        <v/>
      </c>
    </row>
    <row r="532" ht="25" customHeight="1">
      <c r="A532" s="14"/>
      <c r="B532" s="4"/>
      <c r="C532" s="14"/>
      <c r="D532" s="15"/>
      <c r="E532" s="14"/>
      <c r="F532" s="16" t="str">
        <f>IF(COUNTA(A532:E532)=0,"",IF(COUNTIF('Invoices'!$A$7:$A$306,A532)&lt;&gt;1,"Check invoice no.",IF(OR(NOT(ISNUMBER(B532)),B532&lt;1),"Check date",IF(B532&lt;SUMIF('Invoices'!$A$7:$A$306,A532,'Invoices'!$D$7:$D$306),"Before invoice date",IF(AND(C532&lt;&gt;"Payment",C532&lt;&gt;"Credit"),"Choose Payment or Credit",IF(OR(NOT(ISNUMBER(D532)),D532&lt;=0),"Enter positive amount",IF(E532="","Add receipt reference","OK")))))))</f>
        <v/>
      </c>
    </row>
    <row r="533" ht="25" customHeight="1">
      <c r="A533" s="14"/>
      <c r="B533" s="4"/>
      <c r="C533" s="14"/>
      <c r="D533" s="15"/>
      <c r="E533" s="14"/>
      <c r="F533" s="16" t="str">
        <f>IF(COUNTA(A533:E533)=0,"",IF(COUNTIF('Invoices'!$A$7:$A$306,A533)&lt;&gt;1,"Check invoice no.",IF(OR(NOT(ISNUMBER(B533)),B533&lt;1),"Check date",IF(B533&lt;SUMIF('Invoices'!$A$7:$A$306,A533,'Invoices'!$D$7:$D$306),"Before invoice date",IF(AND(C533&lt;&gt;"Payment",C533&lt;&gt;"Credit"),"Choose Payment or Credit",IF(OR(NOT(ISNUMBER(D533)),D533&lt;=0),"Enter positive amount",IF(E533="","Add receipt reference","OK")))))))</f>
        <v/>
      </c>
    </row>
    <row r="534" ht="25" customHeight="1">
      <c r="A534" s="14"/>
      <c r="B534" s="4"/>
      <c r="C534" s="14"/>
      <c r="D534" s="15"/>
      <c r="E534" s="14"/>
      <c r="F534" s="16" t="str">
        <f>IF(COUNTA(A534:E534)=0,"",IF(COUNTIF('Invoices'!$A$7:$A$306,A534)&lt;&gt;1,"Check invoice no.",IF(OR(NOT(ISNUMBER(B534)),B534&lt;1),"Check date",IF(B534&lt;SUMIF('Invoices'!$A$7:$A$306,A534,'Invoices'!$D$7:$D$306),"Before invoice date",IF(AND(C534&lt;&gt;"Payment",C534&lt;&gt;"Credit"),"Choose Payment or Credit",IF(OR(NOT(ISNUMBER(D534)),D534&lt;=0),"Enter positive amount",IF(E534="","Add receipt reference","OK")))))))</f>
        <v/>
      </c>
    </row>
    <row r="535" ht="25" customHeight="1">
      <c r="A535" s="14"/>
      <c r="B535" s="4"/>
      <c r="C535" s="14"/>
      <c r="D535" s="15"/>
      <c r="E535" s="14"/>
      <c r="F535" s="16" t="str">
        <f>IF(COUNTA(A535:E535)=0,"",IF(COUNTIF('Invoices'!$A$7:$A$306,A535)&lt;&gt;1,"Check invoice no.",IF(OR(NOT(ISNUMBER(B535)),B535&lt;1),"Check date",IF(B535&lt;SUMIF('Invoices'!$A$7:$A$306,A535,'Invoices'!$D$7:$D$306),"Before invoice date",IF(AND(C535&lt;&gt;"Payment",C535&lt;&gt;"Credit"),"Choose Payment or Credit",IF(OR(NOT(ISNUMBER(D535)),D535&lt;=0),"Enter positive amount",IF(E535="","Add receipt reference","OK")))))))</f>
        <v/>
      </c>
    </row>
    <row r="536" ht="25" customHeight="1">
      <c r="A536" s="14"/>
      <c r="B536" s="4"/>
      <c r="C536" s="14"/>
      <c r="D536" s="15"/>
      <c r="E536" s="14"/>
      <c r="F536" s="16" t="str">
        <f>IF(COUNTA(A536:E536)=0,"",IF(COUNTIF('Invoices'!$A$7:$A$306,A536)&lt;&gt;1,"Check invoice no.",IF(OR(NOT(ISNUMBER(B536)),B536&lt;1),"Check date",IF(B536&lt;SUMIF('Invoices'!$A$7:$A$306,A536,'Invoices'!$D$7:$D$306),"Before invoice date",IF(AND(C536&lt;&gt;"Payment",C536&lt;&gt;"Credit"),"Choose Payment or Credit",IF(OR(NOT(ISNUMBER(D536)),D536&lt;=0),"Enter positive amount",IF(E536="","Add receipt reference","OK")))))))</f>
        <v/>
      </c>
    </row>
    <row r="537" ht="25" customHeight="1">
      <c r="A537" s="14"/>
      <c r="B537" s="4"/>
      <c r="C537" s="14"/>
      <c r="D537" s="15"/>
      <c r="E537" s="14"/>
      <c r="F537" s="16" t="str">
        <f>IF(COUNTA(A537:E537)=0,"",IF(COUNTIF('Invoices'!$A$7:$A$306,A537)&lt;&gt;1,"Check invoice no.",IF(OR(NOT(ISNUMBER(B537)),B537&lt;1),"Check date",IF(B537&lt;SUMIF('Invoices'!$A$7:$A$306,A537,'Invoices'!$D$7:$D$306),"Before invoice date",IF(AND(C537&lt;&gt;"Payment",C537&lt;&gt;"Credit"),"Choose Payment or Credit",IF(OR(NOT(ISNUMBER(D537)),D537&lt;=0),"Enter positive amount",IF(E537="","Add receipt reference","OK")))))))</f>
        <v/>
      </c>
    </row>
    <row r="538" ht="25" customHeight="1">
      <c r="A538" s="14"/>
      <c r="B538" s="4"/>
      <c r="C538" s="14"/>
      <c r="D538" s="15"/>
      <c r="E538" s="14"/>
      <c r="F538" s="16" t="str">
        <f>IF(COUNTA(A538:E538)=0,"",IF(COUNTIF('Invoices'!$A$7:$A$306,A538)&lt;&gt;1,"Check invoice no.",IF(OR(NOT(ISNUMBER(B538)),B538&lt;1),"Check date",IF(B538&lt;SUMIF('Invoices'!$A$7:$A$306,A538,'Invoices'!$D$7:$D$306),"Before invoice date",IF(AND(C538&lt;&gt;"Payment",C538&lt;&gt;"Credit"),"Choose Payment or Credit",IF(OR(NOT(ISNUMBER(D538)),D538&lt;=0),"Enter positive amount",IF(E538="","Add receipt reference","OK")))))))</f>
        <v/>
      </c>
    </row>
    <row r="539" ht="25" customHeight="1">
      <c r="A539" s="14"/>
      <c r="B539" s="4"/>
      <c r="C539" s="14"/>
      <c r="D539" s="15"/>
      <c r="E539" s="14"/>
      <c r="F539" s="16" t="str">
        <f>IF(COUNTA(A539:E539)=0,"",IF(COUNTIF('Invoices'!$A$7:$A$306,A539)&lt;&gt;1,"Check invoice no.",IF(OR(NOT(ISNUMBER(B539)),B539&lt;1),"Check date",IF(B539&lt;SUMIF('Invoices'!$A$7:$A$306,A539,'Invoices'!$D$7:$D$306),"Before invoice date",IF(AND(C539&lt;&gt;"Payment",C539&lt;&gt;"Credit"),"Choose Payment or Credit",IF(OR(NOT(ISNUMBER(D539)),D539&lt;=0),"Enter positive amount",IF(E539="","Add receipt reference","OK")))))))</f>
        <v/>
      </c>
    </row>
    <row r="540" ht="25" customHeight="1">
      <c r="A540" s="14"/>
      <c r="B540" s="4"/>
      <c r="C540" s="14"/>
      <c r="D540" s="15"/>
      <c r="E540" s="14"/>
      <c r="F540" s="16" t="str">
        <f>IF(COUNTA(A540:E540)=0,"",IF(COUNTIF('Invoices'!$A$7:$A$306,A540)&lt;&gt;1,"Check invoice no.",IF(OR(NOT(ISNUMBER(B540)),B540&lt;1),"Check date",IF(B540&lt;SUMIF('Invoices'!$A$7:$A$306,A540,'Invoices'!$D$7:$D$306),"Before invoice date",IF(AND(C540&lt;&gt;"Payment",C540&lt;&gt;"Credit"),"Choose Payment or Credit",IF(OR(NOT(ISNUMBER(D540)),D540&lt;=0),"Enter positive amount",IF(E540="","Add receipt reference","OK")))))))</f>
        <v/>
      </c>
    </row>
    <row r="541" ht="25" customHeight="1">
      <c r="A541" s="14"/>
      <c r="B541" s="4"/>
      <c r="C541" s="14"/>
      <c r="D541" s="15"/>
      <c r="E541" s="14"/>
      <c r="F541" s="16" t="str">
        <f>IF(COUNTA(A541:E541)=0,"",IF(COUNTIF('Invoices'!$A$7:$A$306,A541)&lt;&gt;1,"Check invoice no.",IF(OR(NOT(ISNUMBER(B541)),B541&lt;1),"Check date",IF(B541&lt;SUMIF('Invoices'!$A$7:$A$306,A541,'Invoices'!$D$7:$D$306),"Before invoice date",IF(AND(C541&lt;&gt;"Payment",C541&lt;&gt;"Credit"),"Choose Payment or Credit",IF(OR(NOT(ISNUMBER(D541)),D541&lt;=0),"Enter positive amount",IF(E541="","Add receipt reference","OK")))))))</f>
        <v/>
      </c>
    </row>
    <row r="542" ht="25" customHeight="1">
      <c r="A542" s="14"/>
      <c r="B542" s="4"/>
      <c r="C542" s="14"/>
      <c r="D542" s="15"/>
      <c r="E542" s="14"/>
      <c r="F542" s="16" t="str">
        <f>IF(COUNTA(A542:E542)=0,"",IF(COUNTIF('Invoices'!$A$7:$A$306,A542)&lt;&gt;1,"Check invoice no.",IF(OR(NOT(ISNUMBER(B542)),B542&lt;1),"Check date",IF(B542&lt;SUMIF('Invoices'!$A$7:$A$306,A542,'Invoices'!$D$7:$D$306),"Before invoice date",IF(AND(C542&lt;&gt;"Payment",C542&lt;&gt;"Credit"),"Choose Payment or Credit",IF(OR(NOT(ISNUMBER(D542)),D542&lt;=0),"Enter positive amount",IF(E542="","Add receipt reference","OK")))))))</f>
        <v/>
      </c>
    </row>
    <row r="543" ht="25" customHeight="1">
      <c r="A543" s="14"/>
      <c r="B543" s="4"/>
      <c r="C543" s="14"/>
      <c r="D543" s="15"/>
      <c r="E543" s="14"/>
      <c r="F543" s="16" t="str">
        <f>IF(COUNTA(A543:E543)=0,"",IF(COUNTIF('Invoices'!$A$7:$A$306,A543)&lt;&gt;1,"Check invoice no.",IF(OR(NOT(ISNUMBER(B543)),B543&lt;1),"Check date",IF(B543&lt;SUMIF('Invoices'!$A$7:$A$306,A543,'Invoices'!$D$7:$D$306),"Before invoice date",IF(AND(C543&lt;&gt;"Payment",C543&lt;&gt;"Credit"),"Choose Payment or Credit",IF(OR(NOT(ISNUMBER(D543)),D543&lt;=0),"Enter positive amount",IF(E543="","Add receipt reference","OK")))))))</f>
        <v/>
      </c>
    </row>
    <row r="544" ht="25" customHeight="1">
      <c r="A544" s="14"/>
      <c r="B544" s="4"/>
      <c r="C544" s="14"/>
      <c r="D544" s="15"/>
      <c r="E544" s="14"/>
      <c r="F544" s="16" t="str">
        <f>IF(COUNTA(A544:E544)=0,"",IF(COUNTIF('Invoices'!$A$7:$A$306,A544)&lt;&gt;1,"Check invoice no.",IF(OR(NOT(ISNUMBER(B544)),B544&lt;1),"Check date",IF(B544&lt;SUMIF('Invoices'!$A$7:$A$306,A544,'Invoices'!$D$7:$D$306),"Before invoice date",IF(AND(C544&lt;&gt;"Payment",C544&lt;&gt;"Credit"),"Choose Payment or Credit",IF(OR(NOT(ISNUMBER(D544)),D544&lt;=0),"Enter positive amount",IF(E544="","Add receipt reference","OK")))))))</f>
        <v/>
      </c>
    </row>
    <row r="545" ht="25" customHeight="1">
      <c r="A545" s="14"/>
      <c r="B545" s="4"/>
      <c r="C545" s="14"/>
      <c r="D545" s="15"/>
      <c r="E545" s="14"/>
      <c r="F545" s="16" t="str">
        <f>IF(COUNTA(A545:E545)=0,"",IF(COUNTIF('Invoices'!$A$7:$A$306,A545)&lt;&gt;1,"Check invoice no.",IF(OR(NOT(ISNUMBER(B545)),B545&lt;1),"Check date",IF(B545&lt;SUMIF('Invoices'!$A$7:$A$306,A545,'Invoices'!$D$7:$D$306),"Before invoice date",IF(AND(C545&lt;&gt;"Payment",C545&lt;&gt;"Credit"),"Choose Payment or Credit",IF(OR(NOT(ISNUMBER(D545)),D545&lt;=0),"Enter positive amount",IF(E545="","Add receipt reference","OK")))))))</f>
        <v/>
      </c>
    </row>
    <row r="546" ht="25" customHeight="1">
      <c r="A546" s="14"/>
      <c r="B546" s="4"/>
      <c r="C546" s="14"/>
      <c r="D546" s="15"/>
      <c r="E546" s="14"/>
      <c r="F546" s="16" t="str">
        <f>IF(COUNTA(A546:E546)=0,"",IF(COUNTIF('Invoices'!$A$7:$A$306,A546)&lt;&gt;1,"Check invoice no.",IF(OR(NOT(ISNUMBER(B546)),B546&lt;1),"Check date",IF(B546&lt;SUMIF('Invoices'!$A$7:$A$306,A546,'Invoices'!$D$7:$D$306),"Before invoice date",IF(AND(C546&lt;&gt;"Payment",C546&lt;&gt;"Credit"),"Choose Payment or Credit",IF(OR(NOT(ISNUMBER(D546)),D546&lt;=0),"Enter positive amount",IF(E546="","Add receipt reference","OK")))))))</f>
        <v/>
      </c>
    </row>
    <row r="547" ht="25" customHeight="1">
      <c r="A547" s="14"/>
      <c r="B547" s="4"/>
      <c r="C547" s="14"/>
      <c r="D547" s="15"/>
      <c r="E547" s="14"/>
      <c r="F547" s="16" t="str">
        <f>IF(COUNTA(A547:E547)=0,"",IF(COUNTIF('Invoices'!$A$7:$A$306,A547)&lt;&gt;1,"Check invoice no.",IF(OR(NOT(ISNUMBER(B547)),B547&lt;1),"Check date",IF(B547&lt;SUMIF('Invoices'!$A$7:$A$306,A547,'Invoices'!$D$7:$D$306),"Before invoice date",IF(AND(C547&lt;&gt;"Payment",C547&lt;&gt;"Credit"),"Choose Payment or Credit",IF(OR(NOT(ISNUMBER(D547)),D547&lt;=0),"Enter positive amount",IF(E547="","Add receipt reference","OK")))))))</f>
        <v/>
      </c>
    </row>
    <row r="548" ht="25" customHeight="1">
      <c r="A548" s="14"/>
      <c r="B548" s="4"/>
      <c r="C548" s="14"/>
      <c r="D548" s="15"/>
      <c r="E548" s="14"/>
      <c r="F548" s="16" t="str">
        <f>IF(COUNTA(A548:E548)=0,"",IF(COUNTIF('Invoices'!$A$7:$A$306,A548)&lt;&gt;1,"Check invoice no.",IF(OR(NOT(ISNUMBER(B548)),B548&lt;1),"Check date",IF(B548&lt;SUMIF('Invoices'!$A$7:$A$306,A548,'Invoices'!$D$7:$D$306),"Before invoice date",IF(AND(C548&lt;&gt;"Payment",C548&lt;&gt;"Credit"),"Choose Payment or Credit",IF(OR(NOT(ISNUMBER(D548)),D548&lt;=0),"Enter positive amount",IF(E548="","Add receipt reference","OK")))))))</f>
        <v/>
      </c>
    </row>
    <row r="549" ht="25" customHeight="1">
      <c r="A549" s="14"/>
      <c r="B549" s="4"/>
      <c r="C549" s="14"/>
      <c r="D549" s="15"/>
      <c r="E549" s="14"/>
      <c r="F549" s="16" t="str">
        <f>IF(COUNTA(A549:E549)=0,"",IF(COUNTIF('Invoices'!$A$7:$A$306,A549)&lt;&gt;1,"Check invoice no.",IF(OR(NOT(ISNUMBER(B549)),B549&lt;1),"Check date",IF(B549&lt;SUMIF('Invoices'!$A$7:$A$306,A549,'Invoices'!$D$7:$D$306),"Before invoice date",IF(AND(C549&lt;&gt;"Payment",C549&lt;&gt;"Credit"),"Choose Payment or Credit",IF(OR(NOT(ISNUMBER(D549)),D549&lt;=0),"Enter positive amount",IF(E549="","Add receipt reference","OK")))))))</f>
        <v/>
      </c>
    </row>
    <row r="550" ht="25" customHeight="1">
      <c r="A550" s="14"/>
      <c r="B550" s="4"/>
      <c r="C550" s="14"/>
      <c r="D550" s="15"/>
      <c r="E550" s="14"/>
      <c r="F550" s="16" t="str">
        <f>IF(COUNTA(A550:E550)=0,"",IF(COUNTIF('Invoices'!$A$7:$A$306,A550)&lt;&gt;1,"Check invoice no.",IF(OR(NOT(ISNUMBER(B550)),B550&lt;1),"Check date",IF(B550&lt;SUMIF('Invoices'!$A$7:$A$306,A550,'Invoices'!$D$7:$D$306),"Before invoice date",IF(AND(C550&lt;&gt;"Payment",C550&lt;&gt;"Credit"),"Choose Payment or Credit",IF(OR(NOT(ISNUMBER(D550)),D550&lt;=0),"Enter positive amount",IF(E550="","Add receipt reference","OK")))))))</f>
        <v/>
      </c>
    </row>
    <row r="551" ht="25" customHeight="1">
      <c r="A551" s="14"/>
      <c r="B551" s="4"/>
      <c r="C551" s="14"/>
      <c r="D551" s="15"/>
      <c r="E551" s="14"/>
      <c r="F551" s="16" t="str">
        <f>IF(COUNTA(A551:E551)=0,"",IF(COUNTIF('Invoices'!$A$7:$A$306,A551)&lt;&gt;1,"Check invoice no.",IF(OR(NOT(ISNUMBER(B551)),B551&lt;1),"Check date",IF(B551&lt;SUMIF('Invoices'!$A$7:$A$306,A551,'Invoices'!$D$7:$D$306),"Before invoice date",IF(AND(C551&lt;&gt;"Payment",C551&lt;&gt;"Credit"),"Choose Payment or Credit",IF(OR(NOT(ISNUMBER(D551)),D551&lt;=0),"Enter positive amount",IF(E551="","Add receipt reference","OK")))))))</f>
        <v/>
      </c>
    </row>
    <row r="552" ht="25" customHeight="1">
      <c r="A552" s="14"/>
      <c r="B552" s="4"/>
      <c r="C552" s="14"/>
      <c r="D552" s="15"/>
      <c r="E552" s="14"/>
      <c r="F552" s="16" t="str">
        <f>IF(COUNTA(A552:E552)=0,"",IF(COUNTIF('Invoices'!$A$7:$A$306,A552)&lt;&gt;1,"Check invoice no.",IF(OR(NOT(ISNUMBER(B552)),B552&lt;1),"Check date",IF(B552&lt;SUMIF('Invoices'!$A$7:$A$306,A552,'Invoices'!$D$7:$D$306),"Before invoice date",IF(AND(C552&lt;&gt;"Payment",C552&lt;&gt;"Credit"),"Choose Payment or Credit",IF(OR(NOT(ISNUMBER(D552)),D552&lt;=0),"Enter positive amount",IF(E552="","Add receipt reference","OK")))))))</f>
        <v/>
      </c>
    </row>
    <row r="553" ht="25" customHeight="1">
      <c r="A553" s="14"/>
      <c r="B553" s="4"/>
      <c r="C553" s="14"/>
      <c r="D553" s="15"/>
      <c r="E553" s="14"/>
      <c r="F553" s="16" t="str">
        <f>IF(COUNTA(A553:E553)=0,"",IF(COUNTIF('Invoices'!$A$7:$A$306,A553)&lt;&gt;1,"Check invoice no.",IF(OR(NOT(ISNUMBER(B553)),B553&lt;1),"Check date",IF(B553&lt;SUMIF('Invoices'!$A$7:$A$306,A553,'Invoices'!$D$7:$D$306),"Before invoice date",IF(AND(C553&lt;&gt;"Payment",C553&lt;&gt;"Credit"),"Choose Payment or Credit",IF(OR(NOT(ISNUMBER(D553)),D553&lt;=0),"Enter positive amount",IF(E553="","Add receipt reference","OK")))))))</f>
        <v/>
      </c>
    </row>
    <row r="554" ht="25" customHeight="1">
      <c r="A554" s="14"/>
      <c r="B554" s="4"/>
      <c r="C554" s="14"/>
      <c r="D554" s="15"/>
      <c r="E554" s="14"/>
      <c r="F554" s="16" t="str">
        <f>IF(COUNTA(A554:E554)=0,"",IF(COUNTIF('Invoices'!$A$7:$A$306,A554)&lt;&gt;1,"Check invoice no.",IF(OR(NOT(ISNUMBER(B554)),B554&lt;1),"Check date",IF(B554&lt;SUMIF('Invoices'!$A$7:$A$306,A554,'Invoices'!$D$7:$D$306),"Before invoice date",IF(AND(C554&lt;&gt;"Payment",C554&lt;&gt;"Credit"),"Choose Payment or Credit",IF(OR(NOT(ISNUMBER(D554)),D554&lt;=0),"Enter positive amount",IF(E554="","Add receipt reference","OK")))))))</f>
        <v/>
      </c>
    </row>
    <row r="555" ht="25" customHeight="1">
      <c r="A555" s="14"/>
      <c r="B555" s="4"/>
      <c r="C555" s="14"/>
      <c r="D555" s="15"/>
      <c r="E555" s="14"/>
      <c r="F555" s="16" t="str">
        <f>IF(COUNTA(A555:E555)=0,"",IF(COUNTIF('Invoices'!$A$7:$A$306,A555)&lt;&gt;1,"Check invoice no.",IF(OR(NOT(ISNUMBER(B555)),B555&lt;1),"Check date",IF(B555&lt;SUMIF('Invoices'!$A$7:$A$306,A555,'Invoices'!$D$7:$D$306),"Before invoice date",IF(AND(C555&lt;&gt;"Payment",C555&lt;&gt;"Credit"),"Choose Payment or Credit",IF(OR(NOT(ISNUMBER(D555)),D555&lt;=0),"Enter positive amount",IF(E555="","Add receipt reference","OK")))))))</f>
        <v/>
      </c>
    </row>
    <row r="556" ht="25" customHeight="1">
      <c r="A556" s="14"/>
      <c r="B556" s="4"/>
      <c r="C556" s="14"/>
      <c r="D556" s="15"/>
      <c r="E556" s="14"/>
      <c r="F556" s="16" t="str">
        <f>IF(COUNTA(A556:E556)=0,"",IF(COUNTIF('Invoices'!$A$7:$A$306,A556)&lt;&gt;1,"Check invoice no.",IF(OR(NOT(ISNUMBER(B556)),B556&lt;1),"Check date",IF(B556&lt;SUMIF('Invoices'!$A$7:$A$306,A556,'Invoices'!$D$7:$D$306),"Before invoice date",IF(AND(C556&lt;&gt;"Payment",C556&lt;&gt;"Credit"),"Choose Payment or Credit",IF(OR(NOT(ISNUMBER(D556)),D556&lt;=0),"Enter positive amount",IF(E556="","Add receipt reference","OK")))))))</f>
        <v/>
      </c>
    </row>
    <row r="557" ht="25" customHeight="1">
      <c r="A557" s="14"/>
      <c r="B557" s="4"/>
      <c r="C557" s="14"/>
      <c r="D557" s="15"/>
      <c r="E557" s="14"/>
      <c r="F557" s="16" t="str">
        <f>IF(COUNTA(A557:E557)=0,"",IF(COUNTIF('Invoices'!$A$7:$A$306,A557)&lt;&gt;1,"Check invoice no.",IF(OR(NOT(ISNUMBER(B557)),B557&lt;1),"Check date",IF(B557&lt;SUMIF('Invoices'!$A$7:$A$306,A557,'Invoices'!$D$7:$D$306),"Before invoice date",IF(AND(C557&lt;&gt;"Payment",C557&lt;&gt;"Credit"),"Choose Payment or Credit",IF(OR(NOT(ISNUMBER(D557)),D557&lt;=0),"Enter positive amount",IF(E557="","Add receipt reference","OK")))))))</f>
        <v/>
      </c>
    </row>
    <row r="558" ht="25" customHeight="1">
      <c r="A558" s="14"/>
      <c r="B558" s="4"/>
      <c r="C558" s="14"/>
      <c r="D558" s="15"/>
      <c r="E558" s="14"/>
      <c r="F558" s="16" t="str">
        <f>IF(COUNTA(A558:E558)=0,"",IF(COUNTIF('Invoices'!$A$7:$A$306,A558)&lt;&gt;1,"Check invoice no.",IF(OR(NOT(ISNUMBER(B558)),B558&lt;1),"Check date",IF(B558&lt;SUMIF('Invoices'!$A$7:$A$306,A558,'Invoices'!$D$7:$D$306),"Before invoice date",IF(AND(C558&lt;&gt;"Payment",C558&lt;&gt;"Credit"),"Choose Payment or Credit",IF(OR(NOT(ISNUMBER(D558)),D558&lt;=0),"Enter positive amount",IF(E558="","Add receipt reference","OK")))))))</f>
        <v/>
      </c>
    </row>
    <row r="559" ht="25" customHeight="1">
      <c r="A559" s="14"/>
      <c r="B559" s="4"/>
      <c r="C559" s="14"/>
      <c r="D559" s="15"/>
      <c r="E559" s="14"/>
      <c r="F559" s="16" t="str">
        <f>IF(COUNTA(A559:E559)=0,"",IF(COUNTIF('Invoices'!$A$7:$A$306,A559)&lt;&gt;1,"Check invoice no.",IF(OR(NOT(ISNUMBER(B559)),B559&lt;1),"Check date",IF(B559&lt;SUMIF('Invoices'!$A$7:$A$306,A559,'Invoices'!$D$7:$D$306),"Before invoice date",IF(AND(C559&lt;&gt;"Payment",C559&lt;&gt;"Credit"),"Choose Payment or Credit",IF(OR(NOT(ISNUMBER(D559)),D559&lt;=0),"Enter positive amount",IF(E559="","Add receipt reference","OK")))))))</f>
        <v/>
      </c>
    </row>
    <row r="560" ht="25" customHeight="1">
      <c r="A560" s="14"/>
      <c r="B560" s="4"/>
      <c r="C560" s="14"/>
      <c r="D560" s="15"/>
      <c r="E560" s="14"/>
      <c r="F560" s="16" t="str">
        <f>IF(COUNTA(A560:E560)=0,"",IF(COUNTIF('Invoices'!$A$7:$A$306,A560)&lt;&gt;1,"Check invoice no.",IF(OR(NOT(ISNUMBER(B560)),B560&lt;1),"Check date",IF(B560&lt;SUMIF('Invoices'!$A$7:$A$306,A560,'Invoices'!$D$7:$D$306),"Before invoice date",IF(AND(C560&lt;&gt;"Payment",C560&lt;&gt;"Credit"),"Choose Payment or Credit",IF(OR(NOT(ISNUMBER(D560)),D560&lt;=0),"Enter positive amount",IF(E560="","Add receipt reference","OK")))))))</f>
        <v/>
      </c>
    </row>
    <row r="561" ht="25" customHeight="1">
      <c r="A561" s="14"/>
      <c r="B561" s="4"/>
      <c r="C561" s="14"/>
      <c r="D561" s="15"/>
      <c r="E561" s="14"/>
      <c r="F561" s="16" t="str">
        <f>IF(COUNTA(A561:E561)=0,"",IF(COUNTIF('Invoices'!$A$7:$A$306,A561)&lt;&gt;1,"Check invoice no.",IF(OR(NOT(ISNUMBER(B561)),B561&lt;1),"Check date",IF(B561&lt;SUMIF('Invoices'!$A$7:$A$306,A561,'Invoices'!$D$7:$D$306),"Before invoice date",IF(AND(C561&lt;&gt;"Payment",C561&lt;&gt;"Credit"),"Choose Payment or Credit",IF(OR(NOT(ISNUMBER(D561)),D561&lt;=0),"Enter positive amount",IF(E561="","Add receipt reference","OK")))))))</f>
        <v/>
      </c>
    </row>
    <row r="562" ht="25" customHeight="1">
      <c r="A562" s="14"/>
      <c r="B562" s="4"/>
      <c r="C562" s="14"/>
      <c r="D562" s="15"/>
      <c r="E562" s="14"/>
      <c r="F562" s="16" t="str">
        <f>IF(COUNTA(A562:E562)=0,"",IF(COUNTIF('Invoices'!$A$7:$A$306,A562)&lt;&gt;1,"Check invoice no.",IF(OR(NOT(ISNUMBER(B562)),B562&lt;1),"Check date",IF(B562&lt;SUMIF('Invoices'!$A$7:$A$306,A562,'Invoices'!$D$7:$D$306),"Before invoice date",IF(AND(C562&lt;&gt;"Payment",C562&lt;&gt;"Credit"),"Choose Payment or Credit",IF(OR(NOT(ISNUMBER(D562)),D562&lt;=0),"Enter positive amount",IF(E562="","Add receipt reference","OK")))))))</f>
        <v/>
      </c>
    </row>
    <row r="563" ht="25" customHeight="1">
      <c r="A563" s="14"/>
      <c r="B563" s="4"/>
      <c r="C563" s="14"/>
      <c r="D563" s="15"/>
      <c r="E563" s="14"/>
      <c r="F563" s="16" t="str">
        <f>IF(COUNTA(A563:E563)=0,"",IF(COUNTIF('Invoices'!$A$7:$A$306,A563)&lt;&gt;1,"Check invoice no.",IF(OR(NOT(ISNUMBER(B563)),B563&lt;1),"Check date",IF(B563&lt;SUMIF('Invoices'!$A$7:$A$306,A563,'Invoices'!$D$7:$D$306),"Before invoice date",IF(AND(C563&lt;&gt;"Payment",C563&lt;&gt;"Credit"),"Choose Payment or Credit",IF(OR(NOT(ISNUMBER(D563)),D563&lt;=0),"Enter positive amount",IF(E563="","Add receipt reference","OK")))))))</f>
        <v/>
      </c>
    </row>
    <row r="564" ht="25" customHeight="1">
      <c r="A564" s="14"/>
      <c r="B564" s="4"/>
      <c r="C564" s="14"/>
      <c r="D564" s="15"/>
      <c r="E564" s="14"/>
      <c r="F564" s="16" t="str">
        <f>IF(COUNTA(A564:E564)=0,"",IF(COUNTIF('Invoices'!$A$7:$A$306,A564)&lt;&gt;1,"Check invoice no.",IF(OR(NOT(ISNUMBER(B564)),B564&lt;1),"Check date",IF(B564&lt;SUMIF('Invoices'!$A$7:$A$306,A564,'Invoices'!$D$7:$D$306),"Before invoice date",IF(AND(C564&lt;&gt;"Payment",C564&lt;&gt;"Credit"),"Choose Payment or Credit",IF(OR(NOT(ISNUMBER(D564)),D564&lt;=0),"Enter positive amount",IF(E564="","Add receipt reference","OK")))))))</f>
        <v/>
      </c>
    </row>
    <row r="565" ht="25" customHeight="1">
      <c r="A565" s="14"/>
      <c r="B565" s="4"/>
      <c r="C565" s="14"/>
      <c r="D565" s="15"/>
      <c r="E565" s="14"/>
      <c r="F565" s="16" t="str">
        <f>IF(COUNTA(A565:E565)=0,"",IF(COUNTIF('Invoices'!$A$7:$A$306,A565)&lt;&gt;1,"Check invoice no.",IF(OR(NOT(ISNUMBER(B565)),B565&lt;1),"Check date",IF(B565&lt;SUMIF('Invoices'!$A$7:$A$306,A565,'Invoices'!$D$7:$D$306),"Before invoice date",IF(AND(C565&lt;&gt;"Payment",C565&lt;&gt;"Credit"),"Choose Payment or Credit",IF(OR(NOT(ISNUMBER(D565)),D565&lt;=0),"Enter positive amount",IF(E565="","Add receipt reference","OK")))))))</f>
        <v/>
      </c>
    </row>
    <row r="566" ht="25" customHeight="1">
      <c r="A566" s="14"/>
      <c r="B566" s="4"/>
      <c r="C566" s="14"/>
      <c r="D566" s="15"/>
      <c r="E566" s="14"/>
      <c r="F566" s="16" t="str">
        <f>IF(COUNTA(A566:E566)=0,"",IF(COUNTIF('Invoices'!$A$7:$A$306,A566)&lt;&gt;1,"Check invoice no.",IF(OR(NOT(ISNUMBER(B566)),B566&lt;1),"Check date",IF(B566&lt;SUMIF('Invoices'!$A$7:$A$306,A566,'Invoices'!$D$7:$D$306),"Before invoice date",IF(AND(C566&lt;&gt;"Payment",C566&lt;&gt;"Credit"),"Choose Payment or Credit",IF(OR(NOT(ISNUMBER(D566)),D566&lt;=0),"Enter positive amount",IF(E566="","Add receipt reference","OK")))))))</f>
        <v/>
      </c>
    </row>
    <row r="567" ht="25" customHeight="1">
      <c r="A567" s="14"/>
      <c r="B567" s="4"/>
      <c r="C567" s="14"/>
      <c r="D567" s="15"/>
      <c r="E567" s="14"/>
      <c r="F567" s="16" t="str">
        <f>IF(COUNTA(A567:E567)=0,"",IF(COUNTIF('Invoices'!$A$7:$A$306,A567)&lt;&gt;1,"Check invoice no.",IF(OR(NOT(ISNUMBER(B567)),B567&lt;1),"Check date",IF(B567&lt;SUMIF('Invoices'!$A$7:$A$306,A567,'Invoices'!$D$7:$D$306),"Before invoice date",IF(AND(C567&lt;&gt;"Payment",C567&lt;&gt;"Credit"),"Choose Payment or Credit",IF(OR(NOT(ISNUMBER(D567)),D567&lt;=0),"Enter positive amount",IF(E567="","Add receipt reference","OK")))))))</f>
        <v/>
      </c>
    </row>
    <row r="568" ht="25" customHeight="1">
      <c r="A568" s="14"/>
      <c r="B568" s="4"/>
      <c r="C568" s="14"/>
      <c r="D568" s="15"/>
      <c r="E568" s="14"/>
      <c r="F568" s="16" t="str">
        <f>IF(COUNTA(A568:E568)=0,"",IF(COUNTIF('Invoices'!$A$7:$A$306,A568)&lt;&gt;1,"Check invoice no.",IF(OR(NOT(ISNUMBER(B568)),B568&lt;1),"Check date",IF(B568&lt;SUMIF('Invoices'!$A$7:$A$306,A568,'Invoices'!$D$7:$D$306),"Before invoice date",IF(AND(C568&lt;&gt;"Payment",C568&lt;&gt;"Credit"),"Choose Payment or Credit",IF(OR(NOT(ISNUMBER(D568)),D568&lt;=0),"Enter positive amount",IF(E568="","Add receipt reference","OK")))))))</f>
        <v/>
      </c>
    </row>
    <row r="569" ht="25" customHeight="1">
      <c r="A569" s="14"/>
      <c r="B569" s="4"/>
      <c r="C569" s="14"/>
      <c r="D569" s="15"/>
      <c r="E569" s="14"/>
      <c r="F569" s="16" t="str">
        <f>IF(COUNTA(A569:E569)=0,"",IF(COUNTIF('Invoices'!$A$7:$A$306,A569)&lt;&gt;1,"Check invoice no.",IF(OR(NOT(ISNUMBER(B569)),B569&lt;1),"Check date",IF(B569&lt;SUMIF('Invoices'!$A$7:$A$306,A569,'Invoices'!$D$7:$D$306),"Before invoice date",IF(AND(C569&lt;&gt;"Payment",C569&lt;&gt;"Credit"),"Choose Payment or Credit",IF(OR(NOT(ISNUMBER(D569)),D569&lt;=0),"Enter positive amount",IF(E569="","Add receipt reference","OK")))))))</f>
        <v/>
      </c>
    </row>
    <row r="570" ht="25" customHeight="1">
      <c r="A570" s="14"/>
      <c r="B570" s="4"/>
      <c r="C570" s="14"/>
      <c r="D570" s="15"/>
      <c r="E570" s="14"/>
      <c r="F570" s="16" t="str">
        <f>IF(COUNTA(A570:E570)=0,"",IF(COUNTIF('Invoices'!$A$7:$A$306,A570)&lt;&gt;1,"Check invoice no.",IF(OR(NOT(ISNUMBER(B570)),B570&lt;1),"Check date",IF(B570&lt;SUMIF('Invoices'!$A$7:$A$306,A570,'Invoices'!$D$7:$D$306),"Before invoice date",IF(AND(C570&lt;&gt;"Payment",C570&lt;&gt;"Credit"),"Choose Payment or Credit",IF(OR(NOT(ISNUMBER(D570)),D570&lt;=0),"Enter positive amount",IF(E570="","Add receipt reference","OK")))))))</f>
        <v/>
      </c>
    </row>
    <row r="571" ht="25" customHeight="1">
      <c r="A571" s="14"/>
      <c r="B571" s="4"/>
      <c r="C571" s="14"/>
      <c r="D571" s="15"/>
      <c r="E571" s="14"/>
      <c r="F571" s="16" t="str">
        <f>IF(COUNTA(A571:E571)=0,"",IF(COUNTIF('Invoices'!$A$7:$A$306,A571)&lt;&gt;1,"Check invoice no.",IF(OR(NOT(ISNUMBER(B571)),B571&lt;1),"Check date",IF(B571&lt;SUMIF('Invoices'!$A$7:$A$306,A571,'Invoices'!$D$7:$D$306),"Before invoice date",IF(AND(C571&lt;&gt;"Payment",C571&lt;&gt;"Credit"),"Choose Payment or Credit",IF(OR(NOT(ISNUMBER(D571)),D571&lt;=0),"Enter positive amount",IF(E571="","Add receipt reference","OK")))))))</f>
        <v/>
      </c>
    </row>
    <row r="572" ht="25" customHeight="1">
      <c r="A572" s="14"/>
      <c r="B572" s="4"/>
      <c r="C572" s="14"/>
      <c r="D572" s="15"/>
      <c r="E572" s="14"/>
      <c r="F572" s="16" t="str">
        <f>IF(COUNTA(A572:E572)=0,"",IF(COUNTIF('Invoices'!$A$7:$A$306,A572)&lt;&gt;1,"Check invoice no.",IF(OR(NOT(ISNUMBER(B572)),B572&lt;1),"Check date",IF(B572&lt;SUMIF('Invoices'!$A$7:$A$306,A572,'Invoices'!$D$7:$D$306),"Before invoice date",IF(AND(C572&lt;&gt;"Payment",C572&lt;&gt;"Credit"),"Choose Payment or Credit",IF(OR(NOT(ISNUMBER(D572)),D572&lt;=0),"Enter positive amount",IF(E572="","Add receipt reference","OK")))))))</f>
        <v/>
      </c>
    </row>
    <row r="573" ht="25" customHeight="1">
      <c r="A573" s="14"/>
      <c r="B573" s="4"/>
      <c r="C573" s="14"/>
      <c r="D573" s="15"/>
      <c r="E573" s="14"/>
      <c r="F573" s="16" t="str">
        <f>IF(COUNTA(A573:E573)=0,"",IF(COUNTIF('Invoices'!$A$7:$A$306,A573)&lt;&gt;1,"Check invoice no.",IF(OR(NOT(ISNUMBER(B573)),B573&lt;1),"Check date",IF(B573&lt;SUMIF('Invoices'!$A$7:$A$306,A573,'Invoices'!$D$7:$D$306),"Before invoice date",IF(AND(C573&lt;&gt;"Payment",C573&lt;&gt;"Credit"),"Choose Payment or Credit",IF(OR(NOT(ISNUMBER(D573)),D573&lt;=0),"Enter positive amount",IF(E573="","Add receipt reference","OK")))))))</f>
        <v/>
      </c>
    </row>
    <row r="574" ht="25" customHeight="1">
      <c r="A574" s="14"/>
      <c r="B574" s="4"/>
      <c r="C574" s="14"/>
      <c r="D574" s="15"/>
      <c r="E574" s="14"/>
      <c r="F574" s="16" t="str">
        <f>IF(COUNTA(A574:E574)=0,"",IF(COUNTIF('Invoices'!$A$7:$A$306,A574)&lt;&gt;1,"Check invoice no.",IF(OR(NOT(ISNUMBER(B574)),B574&lt;1),"Check date",IF(B574&lt;SUMIF('Invoices'!$A$7:$A$306,A574,'Invoices'!$D$7:$D$306),"Before invoice date",IF(AND(C574&lt;&gt;"Payment",C574&lt;&gt;"Credit"),"Choose Payment or Credit",IF(OR(NOT(ISNUMBER(D574)),D574&lt;=0),"Enter positive amount",IF(E574="","Add receipt reference","OK")))))))</f>
        <v/>
      </c>
    </row>
    <row r="575" ht="25" customHeight="1">
      <c r="A575" s="14"/>
      <c r="B575" s="4"/>
      <c r="C575" s="14"/>
      <c r="D575" s="15"/>
      <c r="E575" s="14"/>
      <c r="F575" s="16" t="str">
        <f>IF(COUNTA(A575:E575)=0,"",IF(COUNTIF('Invoices'!$A$7:$A$306,A575)&lt;&gt;1,"Check invoice no.",IF(OR(NOT(ISNUMBER(B575)),B575&lt;1),"Check date",IF(B575&lt;SUMIF('Invoices'!$A$7:$A$306,A575,'Invoices'!$D$7:$D$306),"Before invoice date",IF(AND(C575&lt;&gt;"Payment",C575&lt;&gt;"Credit"),"Choose Payment or Credit",IF(OR(NOT(ISNUMBER(D575)),D575&lt;=0),"Enter positive amount",IF(E575="","Add receipt reference","OK")))))))</f>
        <v/>
      </c>
    </row>
    <row r="576" ht="25" customHeight="1">
      <c r="A576" s="14"/>
      <c r="B576" s="4"/>
      <c r="C576" s="14"/>
      <c r="D576" s="15"/>
      <c r="E576" s="14"/>
      <c r="F576" s="16" t="str">
        <f>IF(COUNTA(A576:E576)=0,"",IF(COUNTIF('Invoices'!$A$7:$A$306,A576)&lt;&gt;1,"Check invoice no.",IF(OR(NOT(ISNUMBER(B576)),B576&lt;1),"Check date",IF(B576&lt;SUMIF('Invoices'!$A$7:$A$306,A576,'Invoices'!$D$7:$D$306),"Before invoice date",IF(AND(C576&lt;&gt;"Payment",C576&lt;&gt;"Credit"),"Choose Payment or Credit",IF(OR(NOT(ISNUMBER(D576)),D576&lt;=0),"Enter positive amount",IF(E576="","Add receipt reference","OK")))))))</f>
        <v/>
      </c>
    </row>
    <row r="577" ht="25" customHeight="1">
      <c r="A577" s="14"/>
      <c r="B577" s="4"/>
      <c r="C577" s="14"/>
      <c r="D577" s="15"/>
      <c r="E577" s="14"/>
      <c r="F577" s="16" t="str">
        <f>IF(COUNTA(A577:E577)=0,"",IF(COUNTIF('Invoices'!$A$7:$A$306,A577)&lt;&gt;1,"Check invoice no.",IF(OR(NOT(ISNUMBER(B577)),B577&lt;1),"Check date",IF(B577&lt;SUMIF('Invoices'!$A$7:$A$306,A577,'Invoices'!$D$7:$D$306),"Before invoice date",IF(AND(C577&lt;&gt;"Payment",C577&lt;&gt;"Credit"),"Choose Payment or Credit",IF(OR(NOT(ISNUMBER(D577)),D577&lt;=0),"Enter positive amount",IF(E577="","Add receipt reference","OK")))))))</f>
        <v/>
      </c>
    </row>
    <row r="578" ht="25" customHeight="1">
      <c r="A578" s="14"/>
      <c r="B578" s="4"/>
      <c r="C578" s="14"/>
      <c r="D578" s="15"/>
      <c r="E578" s="14"/>
      <c r="F578" s="16" t="str">
        <f>IF(COUNTA(A578:E578)=0,"",IF(COUNTIF('Invoices'!$A$7:$A$306,A578)&lt;&gt;1,"Check invoice no.",IF(OR(NOT(ISNUMBER(B578)),B578&lt;1),"Check date",IF(B578&lt;SUMIF('Invoices'!$A$7:$A$306,A578,'Invoices'!$D$7:$D$306),"Before invoice date",IF(AND(C578&lt;&gt;"Payment",C578&lt;&gt;"Credit"),"Choose Payment or Credit",IF(OR(NOT(ISNUMBER(D578)),D578&lt;=0),"Enter positive amount",IF(E578="","Add receipt reference","OK")))))))</f>
        <v/>
      </c>
    </row>
    <row r="579" ht="25" customHeight="1">
      <c r="A579" s="14"/>
      <c r="B579" s="4"/>
      <c r="C579" s="14"/>
      <c r="D579" s="15"/>
      <c r="E579" s="14"/>
      <c r="F579" s="16" t="str">
        <f>IF(COUNTA(A579:E579)=0,"",IF(COUNTIF('Invoices'!$A$7:$A$306,A579)&lt;&gt;1,"Check invoice no.",IF(OR(NOT(ISNUMBER(B579)),B579&lt;1),"Check date",IF(B579&lt;SUMIF('Invoices'!$A$7:$A$306,A579,'Invoices'!$D$7:$D$306),"Before invoice date",IF(AND(C579&lt;&gt;"Payment",C579&lt;&gt;"Credit"),"Choose Payment or Credit",IF(OR(NOT(ISNUMBER(D579)),D579&lt;=0),"Enter positive amount",IF(E579="","Add receipt reference","OK")))))))</f>
        <v/>
      </c>
    </row>
    <row r="580" ht="25" customHeight="1">
      <c r="A580" s="14"/>
      <c r="B580" s="4"/>
      <c r="C580" s="14"/>
      <c r="D580" s="15"/>
      <c r="E580" s="14"/>
      <c r="F580" s="16" t="str">
        <f>IF(COUNTA(A580:E580)=0,"",IF(COUNTIF('Invoices'!$A$7:$A$306,A580)&lt;&gt;1,"Check invoice no.",IF(OR(NOT(ISNUMBER(B580)),B580&lt;1),"Check date",IF(B580&lt;SUMIF('Invoices'!$A$7:$A$306,A580,'Invoices'!$D$7:$D$306),"Before invoice date",IF(AND(C580&lt;&gt;"Payment",C580&lt;&gt;"Credit"),"Choose Payment or Credit",IF(OR(NOT(ISNUMBER(D580)),D580&lt;=0),"Enter positive amount",IF(E580="","Add receipt reference","OK")))))))</f>
        <v/>
      </c>
    </row>
    <row r="581" ht="25" customHeight="1">
      <c r="A581" s="14"/>
      <c r="B581" s="4"/>
      <c r="C581" s="14"/>
      <c r="D581" s="15"/>
      <c r="E581" s="14"/>
      <c r="F581" s="16" t="str">
        <f>IF(COUNTA(A581:E581)=0,"",IF(COUNTIF('Invoices'!$A$7:$A$306,A581)&lt;&gt;1,"Check invoice no.",IF(OR(NOT(ISNUMBER(B581)),B581&lt;1),"Check date",IF(B581&lt;SUMIF('Invoices'!$A$7:$A$306,A581,'Invoices'!$D$7:$D$306),"Before invoice date",IF(AND(C581&lt;&gt;"Payment",C581&lt;&gt;"Credit"),"Choose Payment or Credit",IF(OR(NOT(ISNUMBER(D581)),D581&lt;=0),"Enter positive amount",IF(E581="","Add receipt reference","OK")))))))</f>
        <v/>
      </c>
    </row>
    <row r="582" ht="25" customHeight="1">
      <c r="A582" s="14"/>
      <c r="B582" s="4"/>
      <c r="C582" s="14"/>
      <c r="D582" s="15"/>
      <c r="E582" s="14"/>
      <c r="F582" s="16" t="str">
        <f>IF(COUNTA(A582:E582)=0,"",IF(COUNTIF('Invoices'!$A$7:$A$306,A582)&lt;&gt;1,"Check invoice no.",IF(OR(NOT(ISNUMBER(B582)),B582&lt;1),"Check date",IF(B582&lt;SUMIF('Invoices'!$A$7:$A$306,A582,'Invoices'!$D$7:$D$306),"Before invoice date",IF(AND(C582&lt;&gt;"Payment",C582&lt;&gt;"Credit"),"Choose Payment or Credit",IF(OR(NOT(ISNUMBER(D582)),D582&lt;=0),"Enter positive amount",IF(E582="","Add receipt reference","OK")))))))</f>
        <v/>
      </c>
    </row>
    <row r="583" ht="25" customHeight="1">
      <c r="A583" s="14"/>
      <c r="B583" s="4"/>
      <c r="C583" s="14"/>
      <c r="D583" s="15"/>
      <c r="E583" s="14"/>
      <c r="F583" s="16" t="str">
        <f>IF(COUNTA(A583:E583)=0,"",IF(COUNTIF('Invoices'!$A$7:$A$306,A583)&lt;&gt;1,"Check invoice no.",IF(OR(NOT(ISNUMBER(B583)),B583&lt;1),"Check date",IF(B583&lt;SUMIF('Invoices'!$A$7:$A$306,A583,'Invoices'!$D$7:$D$306),"Before invoice date",IF(AND(C583&lt;&gt;"Payment",C583&lt;&gt;"Credit"),"Choose Payment or Credit",IF(OR(NOT(ISNUMBER(D583)),D583&lt;=0),"Enter positive amount",IF(E583="","Add receipt reference","OK")))))))</f>
        <v/>
      </c>
    </row>
    <row r="584" ht="25" customHeight="1">
      <c r="A584" s="14"/>
      <c r="B584" s="4"/>
      <c r="C584" s="14"/>
      <c r="D584" s="15"/>
      <c r="E584" s="14"/>
      <c r="F584" s="16" t="str">
        <f>IF(COUNTA(A584:E584)=0,"",IF(COUNTIF('Invoices'!$A$7:$A$306,A584)&lt;&gt;1,"Check invoice no.",IF(OR(NOT(ISNUMBER(B584)),B584&lt;1),"Check date",IF(B584&lt;SUMIF('Invoices'!$A$7:$A$306,A584,'Invoices'!$D$7:$D$306),"Before invoice date",IF(AND(C584&lt;&gt;"Payment",C584&lt;&gt;"Credit"),"Choose Payment or Credit",IF(OR(NOT(ISNUMBER(D584)),D584&lt;=0),"Enter positive amount",IF(E584="","Add receipt reference","OK")))))))</f>
        <v/>
      </c>
    </row>
    <row r="585" ht="25" customHeight="1">
      <c r="A585" s="14"/>
      <c r="B585" s="4"/>
      <c r="C585" s="14"/>
      <c r="D585" s="15"/>
      <c r="E585" s="14"/>
      <c r="F585" s="16" t="str">
        <f>IF(COUNTA(A585:E585)=0,"",IF(COUNTIF('Invoices'!$A$7:$A$306,A585)&lt;&gt;1,"Check invoice no.",IF(OR(NOT(ISNUMBER(B585)),B585&lt;1),"Check date",IF(B585&lt;SUMIF('Invoices'!$A$7:$A$306,A585,'Invoices'!$D$7:$D$306),"Before invoice date",IF(AND(C585&lt;&gt;"Payment",C585&lt;&gt;"Credit"),"Choose Payment or Credit",IF(OR(NOT(ISNUMBER(D585)),D585&lt;=0),"Enter positive amount",IF(E585="","Add receipt reference","OK")))))))</f>
        <v/>
      </c>
    </row>
    <row r="586" ht="25" customHeight="1">
      <c r="A586" s="14"/>
      <c r="B586" s="4"/>
      <c r="C586" s="14"/>
      <c r="D586" s="15"/>
      <c r="E586" s="14"/>
      <c r="F586" s="16" t="str">
        <f>IF(COUNTA(A586:E586)=0,"",IF(COUNTIF('Invoices'!$A$7:$A$306,A586)&lt;&gt;1,"Check invoice no.",IF(OR(NOT(ISNUMBER(B586)),B586&lt;1),"Check date",IF(B586&lt;SUMIF('Invoices'!$A$7:$A$306,A586,'Invoices'!$D$7:$D$306),"Before invoice date",IF(AND(C586&lt;&gt;"Payment",C586&lt;&gt;"Credit"),"Choose Payment or Credit",IF(OR(NOT(ISNUMBER(D586)),D586&lt;=0),"Enter positive amount",IF(E586="","Add receipt reference","OK")))))))</f>
        <v/>
      </c>
    </row>
    <row r="587" ht="25" customHeight="1">
      <c r="A587" s="14"/>
      <c r="B587" s="4"/>
      <c r="C587" s="14"/>
      <c r="D587" s="15"/>
      <c r="E587" s="14"/>
      <c r="F587" s="16" t="str">
        <f>IF(COUNTA(A587:E587)=0,"",IF(COUNTIF('Invoices'!$A$7:$A$306,A587)&lt;&gt;1,"Check invoice no.",IF(OR(NOT(ISNUMBER(B587)),B587&lt;1),"Check date",IF(B587&lt;SUMIF('Invoices'!$A$7:$A$306,A587,'Invoices'!$D$7:$D$306),"Before invoice date",IF(AND(C587&lt;&gt;"Payment",C587&lt;&gt;"Credit"),"Choose Payment or Credit",IF(OR(NOT(ISNUMBER(D587)),D587&lt;=0),"Enter positive amount",IF(E587="","Add receipt reference","OK")))))))</f>
        <v/>
      </c>
    </row>
    <row r="588" ht="25" customHeight="1">
      <c r="A588" s="14"/>
      <c r="B588" s="4"/>
      <c r="C588" s="14"/>
      <c r="D588" s="15"/>
      <c r="E588" s="14"/>
      <c r="F588" s="16" t="str">
        <f>IF(COUNTA(A588:E588)=0,"",IF(COUNTIF('Invoices'!$A$7:$A$306,A588)&lt;&gt;1,"Check invoice no.",IF(OR(NOT(ISNUMBER(B588)),B588&lt;1),"Check date",IF(B588&lt;SUMIF('Invoices'!$A$7:$A$306,A588,'Invoices'!$D$7:$D$306),"Before invoice date",IF(AND(C588&lt;&gt;"Payment",C588&lt;&gt;"Credit"),"Choose Payment or Credit",IF(OR(NOT(ISNUMBER(D588)),D588&lt;=0),"Enter positive amount",IF(E588="","Add receipt reference","OK")))))))</f>
        <v/>
      </c>
    </row>
    <row r="589" ht="25" customHeight="1">
      <c r="A589" s="14"/>
      <c r="B589" s="4"/>
      <c r="C589" s="14"/>
      <c r="D589" s="15"/>
      <c r="E589" s="14"/>
      <c r="F589" s="16" t="str">
        <f>IF(COUNTA(A589:E589)=0,"",IF(COUNTIF('Invoices'!$A$7:$A$306,A589)&lt;&gt;1,"Check invoice no.",IF(OR(NOT(ISNUMBER(B589)),B589&lt;1),"Check date",IF(B589&lt;SUMIF('Invoices'!$A$7:$A$306,A589,'Invoices'!$D$7:$D$306),"Before invoice date",IF(AND(C589&lt;&gt;"Payment",C589&lt;&gt;"Credit"),"Choose Payment or Credit",IF(OR(NOT(ISNUMBER(D589)),D589&lt;=0),"Enter positive amount",IF(E589="","Add receipt reference","OK")))))))</f>
        <v/>
      </c>
    </row>
    <row r="590" ht="25" customHeight="1">
      <c r="A590" s="14"/>
      <c r="B590" s="4"/>
      <c r="C590" s="14"/>
      <c r="D590" s="15"/>
      <c r="E590" s="14"/>
      <c r="F590" s="16" t="str">
        <f>IF(COUNTA(A590:E590)=0,"",IF(COUNTIF('Invoices'!$A$7:$A$306,A590)&lt;&gt;1,"Check invoice no.",IF(OR(NOT(ISNUMBER(B590)),B590&lt;1),"Check date",IF(B590&lt;SUMIF('Invoices'!$A$7:$A$306,A590,'Invoices'!$D$7:$D$306),"Before invoice date",IF(AND(C590&lt;&gt;"Payment",C590&lt;&gt;"Credit"),"Choose Payment or Credit",IF(OR(NOT(ISNUMBER(D590)),D590&lt;=0),"Enter positive amount",IF(E590="","Add receipt reference","OK")))))))</f>
        <v/>
      </c>
    </row>
    <row r="591" ht="25" customHeight="1">
      <c r="A591" s="14"/>
      <c r="B591" s="4"/>
      <c r="C591" s="14"/>
      <c r="D591" s="15"/>
      <c r="E591" s="14"/>
      <c r="F591" s="16" t="str">
        <f>IF(COUNTA(A591:E591)=0,"",IF(COUNTIF('Invoices'!$A$7:$A$306,A591)&lt;&gt;1,"Check invoice no.",IF(OR(NOT(ISNUMBER(B591)),B591&lt;1),"Check date",IF(B591&lt;SUMIF('Invoices'!$A$7:$A$306,A591,'Invoices'!$D$7:$D$306),"Before invoice date",IF(AND(C591&lt;&gt;"Payment",C591&lt;&gt;"Credit"),"Choose Payment or Credit",IF(OR(NOT(ISNUMBER(D591)),D591&lt;=0),"Enter positive amount",IF(E591="","Add receipt reference","OK")))))))</f>
        <v/>
      </c>
    </row>
    <row r="592" ht="25" customHeight="1">
      <c r="A592" s="14"/>
      <c r="B592" s="4"/>
      <c r="C592" s="14"/>
      <c r="D592" s="15"/>
      <c r="E592" s="14"/>
      <c r="F592" s="16" t="str">
        <f>IF(COUNTA(A592:E592)=0,"",IF(COUNTIF('Invoices'!$A$7:$A$306,A592)&lt;&gt;1,"Check invoice no.",IF(OR(NOT(ISNUMBER(B592)),B592&lt;1),"Check date",IF(B592&lt;SUMIF('Invoices'!$A$7:$A$306,A592,'Invoices'!$D$7:$D$306),"Before invoice date",IF(AND(C592&lt;&gt;"Payment",C592&lt;&gt;"Credit"),"Choose Payment or Credit",IF(OR(NOT(ISNUMBER(D592)),D592&lt;=0),"Enter positive amount",IF(E592="","Add receipt reference","OK")))))))</f>
        <v/>
      </c>
    </row>
    <row r="593" ht="25" customHeight="1">
      <c r="A593" s="14"/>
      <c r="B593" s="4"/>
      <c r="C593" s="14"/>
      <c r="D593" s="15"/>
      <c r="E593" s="14"/>
      <c r="F593" s="16" t="str">
        <f>IF(COUNTA(A593:E593)=0,"",IF(COUNTIF('Invoices'!$A$7:$A$306,A593)&lt;&gt;1,"Check invoice no.",IF(OR(NOT(ISNUMBER(B593)),B593&lt;1),"Check date",IF(B593&lt;SUMIF('Invoices'!$A$7:$A$306,A593,'Invoices'!$D$7:$D$306),"Before invoice date",IF(AND(C593&lt;&gt;"Payment",C593&lt;&gt;"Credit"),"Choose Payment or Credit",IF(OR(NOT(ISNUMBER(D593)),D593&lt;=0),"Enter positive amount",IF(E593="","Add receipt reference","OK")))))))</f>
        <v/>
      </c>
    </row>
    <row r="594" ht="25" customHeight="1">
      <c r="A594" s="14"/>
      <c r="B594" s="4"/>
      <c r="C594" s="14"/>
      <c r="D594" s="15"/>
      <c r="E594" s="14"/>
      <c r="F594" s="16" t="str">
        <f>IF(COUNTA(A594:E594)=0,"",IF(COUNTIF('Invoices'!$A$7:$A$306,A594)&lt;&gt;1,"Check invoice no.",IF(OR(NOT(ISNUMBER(B594)),B594&lt;1),"Check date",IF(B594&lt;SUMIF('Invoices'!$A$7:$A$306,A594,'Invoices'!$D$7:$D$306),"Before invoice date",IF(AND(C594&lt;&gt;"Payment",C594&lt;&gt;"Credit"),"Choose Payment or Credit",IF(OR(NOT(ISNUMBER(D594)),D594&lt;=0),"Enter positive amount",IF(E594="","Add receipt reference","OK")))))))</f>
        <v/>
      </c>
    </row>
    <row r="595" ht="25" customHeight="1">
      <c r="A595" s="14"/>
      <c r="B595" s="4"/>
      <c r="C595" s="14"/>
      <c r="D595" s="15"/>
      <c r="E595" s="14"/>
      <c r="F595" s="16" t="str">
        <f>IF(COUNTA(A595:E595)=0,"",IF(COUNTIF('Invoices'!$A$7:$A$306,A595)&lt;&gt;1,"Check invoice no.",IF(OR(NOT(ISNUMBER(B595)),B595&lt;1),"Check date",IF(B595&lt;SUMIF('Invoices'!$A$7:$A$306,A595,'Invoices'!$D$7:$D$306),"Before invoice date",IF(AND(C595&lt;&gt;"Payment",C595&lt;&gt;"Credit"),"Choose Payment or Credit",IF(OR(NOT(ISNUMBER(D595)),D595&lt;=0),"Enter positive amount",IF(E595="","Add receipt reference","OK")))))))</f>
        <v/>
      </c>
    </row>
    <row r="596" ht="25" customHeight="1">
      <c r="A596" s="14"/>
      <c r="B596" s="4"/>
      <c r="C596" s="14"/>
      <c r="D596" s="15"/>
      <c r="E596" s="14"/>
      <c r="F596" s="16" t="str">
        <f>IF(COUNTA(A596:E596)=0,"",IF(COUNTIF('Invoices'!$A$7:$A$306,A596)&lt;&gt;1,"Check invoice no.",IF(OR(NOT(ISNUMBER(B596)),B596&lt;1),"Check date",IF(B596&lt;SUMIF('Invoices'!$A$7:$A$306,A596,'Invoices'!$D$7:$D$306),"Before invoice date",IF(AND(C596&lt;&gt;"Payment",C596&lt;&gt;"Credit"),"Choose Payment or Credit",IF(OR(NOT(ISNUMBER(D596)),D596&lt;=0),"Enter positive amount",IF(E596="","Add receipt reference","OK")))))))</f>
        <v/>
      </c>
    </row>
    <row r="597" ht="25" customHeight="1">
      <c r="A597" s="14"/>
      <c r="B597" s="4"/>
      <c r="C597" s="14"/>
      <c r="D597" s="15"/>
      <c r="E597" s="14"/>
      <c r="F597" s="16" t="str">
        <f>IF(COUNTA(A597:E597)=0,"",IF(COUNTIF('Invoices'!$A$7:$A$306,A597)&lt;&gt;1,"Check invoice no.",IF(OR(NOT(ISNUMBER(B597)),B597&lt;1),"Check date",IF(B597&lt;SUMIF('Invoices'!$A$7:$A$306,A597,'Invoices'!$D$7:$D$306),"Before invoice date",IF(AND(C597&lt;&gt;"Payment",C597&lt;&gt;"Credit"),"Choose Payment or Credit",IF(OR(NOT(ISNUMBER(D597)),D597&lt;=0),"Enter positive amount",IF(E597="","Add receipt reference","OK")))))))</f>
        <v/>
      </c>
    </row>
    <row r="598" ht="25" customHeight="1">
      <c r="A598" s="14"/>
      <c r="B598" s="4"/>
      <c r="C598" s="14"/>
      <c r="D598" s="15"/>
      <c r="E598" s="14"/>
      <c r="F598" s="16" t="str">
        <f>IF(COUNTA(A598:E598)=0,"",IF(COUNTIF('Invoices'!$A$7:$A$306,A598)&lt;&gt;1,"Check invoice no.",IF(OR(NOT(ISNUMBER(B598)),B598&lt;1),"Check date",IF(B598&lt;SUMIF('Invoices'!$A$7:$A$306,A598,'Invoices'!$D$7:$D$306),"Before invoice date",IF(AND(C598&lt;&gt;"Payment",C598&lt;&gt;"Credit"),"Choose Payment or Credit",IF(OR(NOT(ISNUMBER(D598)),D598&lt;=0),"Enter positive amount",IF(E598="","Add receipt reference","OK")))))))</f>
        <v/>
      </c>
    </row>
    <row r="599" ht="25" customHeight="1">
      <c r="A599" s="14"/>
      <c r="B599" s="4"/>
      <c r="C599" s="14"/>
      <c r="D599" s="15"/>
      <c r="E599" s="14"/>
      <c r="F599" s="16" t="str">
        <f>IF(COUNTA(A599:E599)=0,"",IF(COUNTIF('Invoices'!$A$7:$A$306,A599)&lt;&gt;1,"Check invoice no.",IF(OR(NOT(ISNUMBER(B599)),B599&lt;1),"Check date",IF(B599&lt;SUMIF('Invoices'!$A$7:$A$306,A599,'Invoices'!$D$7:$D$306),"Before invoice date",IF(AND(C599&lt;&gt;"Payment",C599&lt;&gt;"Credit"),"Choose Payment or Credit",IF(OR(NOT(ISNUMBER(D599)),D599&lt;=0),"Enter positive amount",IF(E599="","Add receipt reference","OK")))))))</f>
        <v/>
      </c>
    </row>
    <row r="600" ht="25" customHeight="1">
      <c r="A600" s="14"/>
      <c r="B600" s="4"/>
      <c r="C600" s="14"/>
      <c r="D600" s="15"/>
      <c r="E600" s="14"/>
      <c r="F600" s="16" t="str">
        <f>IF(COUNTA(A600:E600)=0,"",IF(COUNTIF('Invoices'!$A$7:$A$306,A600)&lt;&gt;1,"Check invoice no.",IF(OR(NOT(ISNUMBER(B600)),B600&lt;1),"Check date",IF(B600&lt;SUMIF('Invoices'!$A$7:$A$306,A600,'Invoices'!$D$7:$D$306),"Before invoice date",IF(AND(C600&lt;&gt;"Payment",C600&lt;&gt;"Credit"),"Choose Payment or Credit",IF(OR(NOT(ISNUMBER(D600)),D600&lt;=0),"Enter positive amount",IF(E600="","Add receipt reference","OK")))))))</f>
        <v/>
      </c>
    </row>
    <row r="601" ht="25" customHeight="1">
      <c r="A601" s="14"/>
      <c r="B601" s="4"/>
      <c r="C601" s="14"/>
      <c r="D601" s="15"/>
      <c r="E601" s="14"/>
      <c r="F601" s="16" t="str">
        <f>IF(COUNTA(A601:E601)=0,"",IF(COUNTIF('Invoices'!$A$7:$A$306,A601)&lt;&gt;1,"Check invoice no.",IF(OR(NOT(ISNUMBER(B601)),B601&lt;1),"Check date",IF(B601&lt;SUMIF('Invoices'!$A$7:$A$306,A601,'Invoices'!$D$7:$D$306),"Before invoice date",IF(AND(C601&lt;&gt;"Payment",C601&lt;&gt;"Credit"),"Choose Payment or Credit",IF(OR(NOT(ISNUMBER(D601)),D601&lt;=0),"Enter positive amount",IF(E601="","Add receipt reference","OK")))))))</f>
        <v/>
      </c>
    </row>
    <row r="602" ht="25" customHeight="1">
      <c r="A602" s="14"/>
      <c r="B602" s="4"/>
      <c r="C602" s="14"/>
      <c r="D602" s="15"/>
      <c r="E602" s="14"/>
      <c r="F602" s="16" t="str">
        <f>IF(COUNTA(A602:E602)=0,"",IF(COUNTIF('Invoices'!$A$7:$A$306,A602)&lt;&gt;1,"Check invoice no.",IF(OR(NOT(ISNUMBER(B602)),B602&lt;1),"Check date",IF(B602&lt;SUMIF('Invoices'!$A$7:$A$306,A602,'Invoices'!$D$7:$D$306),"Before invoice date",IF(AND(C602&lt;&gt;"Payment",C602&lt;&gt;"Credit"),"Choose Payment or Credit",IF(OR(NOT(ISNUMBER(D602)),D602&lt;=0),"Enter positive amount",IF(E602="","Add receipt reference","OK")))))))</f>
        <v/>
      </c>
    </row>
    <row r="603" ht="25" customHeight="1">
      <c r="A603" s="14"/>
      <c r="B603" s="4"/>
      <c r="C603" s="14"/>
      <c r="D603" s="15"/>
      <c r="E603" s="14"/>
      <c r="F603" s="16" t="str">
        <f>IF(COUNTA(A603:E603)=0,"",IF(COUNTIF('Invoices'!$A$7:$A$306,A603)&lt;&gt;1,"Check invoice no.",IF(OR(NOT(ISNUMBER(B603)),B603&lt;1),"Check date",IF(B603&lt;SUMIF('Invoices'!$A$7:$A$306,A603,'Invoices'!$D$7:$D$306),"Before invoice date",IF(AND(C603&lt;&gt;"Payment",C603&lt;&gt;"Credit"),"Choose Payment or Credit",IF(OR(NOT(ISNUMBER(D603)),D603&lt;=0),"Enter positive amount",IF(E603="","Add receipt reference","OK")))))))</f>
        <v/>
      </c>
    </row>
    <row r="604" ht="25" customHeight="1">
      <c r="A604" s="14"/>
      <c r="B604" s="4"/>
      <c r="C604" s="14"/>
      <c r="D604" s="15"/>
      <c r="E604" s="14"/>
      <c r="F604" s="16" t="str">
        <f>IF(COUNTA(A604:E604)=0,"",IF(COUNTIF('Invoices'!$A$7:$A$306,A604)&lt;&gt;1,"Check invoice no.",IF(OR(NOT(ISNUMBER(B604)),B604&lt;1),"Check date",IF(B604&lt;SUMIF('Invoices'!$A$7:$A$306,A604,'Invoices'!$D$7:$D$306),"Before invoice date",IF(AND(C604&lt;&gt;"Payment",C604&lt;&gt;"Credit"),"Choose Payment or Credit",IF(OR(NOT(ISNUMBER(D604)),D604&lt;=0),"Enter positive amount",IF(E604="","Add receipt reference","OK")))))))</f>
        <v/>
      </c>
    </row>
    <row r="605" ht="25" customHeight="1">
      <c r="A605" s="14"/>
      <c r="B605" s="4"/>
      <c r="C605" s="14"/>
      <c r="D605" s="15"/>
      <c r="E605" s="14"/>
      <c r="F605" s="16" t="str">
        <f>IF(COUNTA(A605:E605)=0,"",IF(COUNTIF('Invoices'!$A$7:$A$306,A605)&lt;&gt;1,"Check invoice no.",IF(OR(NOT(ISNUMBER(B605)),B605&lt;1),"Check date",IF(B605&lt;SUMIF('Invoices'!$A$7:$A$306,A605,'Invoices'!$D$7:$D$306),"Before invoice date",IF(AND(C605&lt;&gt;"Payment",C605&lt;&gt;"Credit"),"Choose Payment or Credit",IF(OR(NOT(ISNUMBER(D605)),D605&lt;=0),"Enter positive amount",IF(E605="","Add receipt reference","OK")))))))</f>
        <v/>
      </c>
    </row>
    <row r="606" ht="25" customHeight="1">
      <c r="A606" s="14"/>
      <c r="B606" s="4"/>
      <c r="C606" s="14"/>
      <c r="D606" s="15"/>
      <c r="E606" s="14"/>
      <c r="F606" s="16" t="str">
        <f>IF(COUNTA(A606:E606)=0,"",IF(COUNTIF('Invoices'!$A$7:$A$306,A606)&lt;&gt;1,"Check invoice no.",IF(OR(NOT(ISNUMBER(B606)),B606&lt;1),"Check date",IF(B606&lt;SUMIF('Invoices'!$A$7:$A$306,A606,'Invoices'!$D$7:$D$306),"Before invoice date",IF(AND(C606&lt;&gt;"Payment",C606&lt;&gt;"Credit"),"Choose Payment or Credit",IF(OR(NOT(ISNUMBER(D606)),D606&lt;=0),"Enter positive amount",IF(E606="","Add receipt reference","OK")))))))</f>
        <v/>
      </c>
    </row>
    <row r="607" ht="25" customHeight="1">
      <c r="A607" s="14"/>
      <c r="B607" s="4"/>
      <c r="C607" s="14"/>
      <c r="D607" s="15"/>
      <c r="E607" s="14"/>
      <c r="F607" s="16" t="str">
        <f>IF(COUNTA(A607:E607)=0,"",IF(COUNTIF('Invoices'!$A$7:$A$306,A607)&lt;&gt;1,"Check invoice no.",IF(OR(NOT(ISNUMBER(B607)),B607&lt;1),"Check date",IF(B607&lt;SUMIF('Invoices'!$A$7:$A$306,A607,'Invoices'!$D$7:$D$306),"Before invoice date",IF(AND(C607&lt;&gt;"Payment",C607&lt;&gt;"Credit"),"Choose Payment or Credit",IF(OR(NOT(ISNUMBER(D607)),D607&lt;=0),"Enter positive amount",IF(E607="","Add receipt reference","OK")))))))</f>
        <v/>
      </c>
    </row>
    <row r="608" ht="25" customHeight="1">
      <c r="A608" s="14"/>
      <c r="B608" s="4"/>
      <c r="C608" s="14"/>
      <c r="D608" s="15"/>
      <c r="E608" s="14"/>
      <c r="F608" s="16" t="str">
        <f>IF(COUNTA(A608:E608)=0,"",IF(COUNTIF('Invoices'!$A$7:$A$306,A608)&lt;&gt;1,"Check invoice no.",IF(OR(NOT(ISNUMBER(B608)),B608&lt;1),"Check date",IF(B608&lt;SUMIF('Invoices'!$A$7:$A$306,A608,'Invoices'!$D$7:$D$306),"Before invoice date",IF(AND(C608&lt;&gt;"Payment",C608&lt;&gt;"Credit"),"Choose Payment or Credit",IF(OR(NOT(ISNUMBER(D608)),D608&lt;=0),"Enter positive amount",IF(E608="","Add receipt reference","OK")))))))</f>
        <v/>
      </c>
    </row>
    <row r="609" ht="25" customHeight="1">
      <c r="A609" s="14"/>
      <c r="B609" s="4"/>
      <c r="C609" s="14"/>
      <c r="D609" s="15"/>
      <c r="E609" s="14"/>
      <c r="F609" s="16" t="str">
        <f>IF(COUNTA(A609:E609)=0,"",IF(COUNTIF('Invoices'!$A$7:$A$306,A609)&lt;&gt;1,"Check invoice no.",IF(OR(NOT(ISNUMBER(B609)),B609&lt;1),"Check date",IF(B609&lt;SUMIF('Invoices'!$A$7:$A$306,A609,'Invoices'!$D$7:$D$306),"Before invoice date",IF(AND(C609&lt;&gt;"Payment",C609&lt;&gt;"Credit"),"Choose Payment or Credit",IF(OR(NOT(ISNUMBER(D609)),D609&lt;=0),"Enter positive amount",IF(E609="","Add receipt reference","OK")))))))</f>
        <v/>
      </c>
    </row>
    <row r="610" ht="25" customHeight="1">
      <c r="A610" s="14"/>
      <c r="B610" s="4"/>
      <c r="C610" s="14"/>
      <c r="D610" s="15"/>
      <c r="E610" s="14"/>
      <c r="F610" s="16" t="str">
        <f>IF(COUNTA(A610:E610)=0,"",IF(COUNTIF('Invoices'!$A$7:$A$306,A610)&lt;&gt;1,"Check invoice no.",IF(OR(NOT(ISNUMBER(B610)),B610&lt;1),"Check date",IF(B610&lt;SUMIF('Invoices'!$A$7:$A$306,A610,'Invoices'!$D$7:$D$306),"Before invoice date",IF(AND(C610&lt;&gt;"Payment",C610&lt;&gt;"Credit"),"Choose Payment or Credit",IF(OR(NOT(ISNUMBER(D610)),D610&lt;=0),"Enter positive amount",IF(E610="","Add receipt reference","OK")))))))</f>
        <v/>
      </c>
    </row>
    <row r="611" ht="25" customHeight="1">
      <c r="A611" s="14"/>
      <c r="B611" s="4"/>
      <c r="C611" s="14"/>
      <c r="D611" s="15"/>
      <c r="E611" s="14"/>
      <c r="F611" s="16" t="str">
        <f>IF(COUNTA(A611:E611)=0,"",IF(COUNTIF('Invoices'!$A$7:$A$306,A611)&lt;&gt;1,"Check invoice no.",IF(OR(NOT(ISNUMBER(B611)),B611&lt;1),"Check date",IF(B611&lt;SUMIF('Invoices'!$A$7:$A$306,A611,'Invoices'!$D$7:$D$306),"Before invoice date",IF(AND(C611&lt;&gt;"Payment",C611&lt;&gt;"Credit"),"Choose Payment or Credit",IF(OR(NOT(ISNUMBER(D611)),D611&lt;=0),"Enter positive amount",IF(E611="","Add receipt reference","OK")))))))</f>
        <v/>
      </c>
    </row>
    <row r="612" ht="25" customHeight="1">
      <c r="A612" s="14"/>
      <c r="B612" s="4"/>
      <c r="C612" s="14"/>
      <c r="D612" s="15"/>
      <c r="E612" s="14"/>
      <c r="F612" s="16" t="str">
        <f>IF(COUNTA(A612:E612)=0,"",IF(COUNTIF('Invoices'!$A$7:$A$306,A612)&lt;&gt;1,"Check invoice no.",IF(OR(NOT(ISNUMBER(B612)),B612&lt;1),"Check date",IF(B612&lt;SUMIF('Invoices'!$A$7:$A$306,A612,'Invoices'!$D$7:$D$306),"Before invoice date",IF(AND(C612&lt;&gt;"Payment",C612&lt;&gt;"Credit"),"Choose Payment or Credit",IF(OR(NOT(ISNUMBER(D612)),D612&lt;=0),"Enter positive amount",IF(E612="","Add receipt reference","OK")))))))</f>
        <v/>
      </c>
    </row>
    <row r="613" ht="25" customHeight="1">
      <c r="A613" s="14"/>
      <c r="B613" s="4"/>
      <c r="C613" s="14"/>
      <c r="D613" s="15"/>
      <c r="E613" s="14"/>
      <c r="F613" s="16" t="str">
        <f>IF(COUNTA(A613:E613)=0,"",IF(COUNTIF('Invoices'!$A$7:$A$306,A613)&lt;&gt;1,"Check invoice no.",IF(OR(NOT(ISNUMBER(B613)),B613&lt;1),"Check date",IF(B613&lt;SUMIF('Invoices'!$A$7:$A$306,A613,'Invoices'!$D$7:$D$306),"Before invoice date",IF(AND(C613&lt;&gt;"Payment",C613&lt;&gt;"Credit"),"Choose Payment or Credit",IF(OR(NOT(ISNUMBER(D613)),D613&lt;=0),"Enter positive amount",IF(E613="","Add receipt reference","OK")))))))</f>
        <v/>
      </c>
    </row>
    <row r="614" ht="25" customHeight="1">
      <c r="A614" s="14"/>
      <c r="B614" s="4"/>
      <c r="C614" s="14"/>
      <c r="D614" s="15"/>
      <c r="E614" s="14"/>
      <c r="F614" s="16" t="str">
        <f>IF(COUNTA(A614:E614)=0,"",IF(COUNTIF('Invoices'!$A$7:$A$306,A614)&lt;&gt;1,"Check invoice no.",IF(OR(NOT(ISNUMBER(B614)),B614&lt;1),"Check date",IF(B614&lt;SUMIF('Invoices'!$A$7:$A$306,A614,'Invoices'!$D$7:$D$306),"Before invoice date",IF(AND(C614&lt;&gt;"Payment",C614&lt;&gt;"Credit"),"Choose Payment or Credit",IF(OR(NOT(ISNUMBER(D614)),D614&lt;=0),"Enter positive amount",IF(E614="","Add receipt reference","OK")))))))</f>
        <v/>
      </c>
    </row>
    <row r="615" ht="25" customHeight="1">
      <c r="A615" s="14"/>
      <c r="B615" s="4"/>
      <c r="C615" s="14"/>
      <c r="D615" s="15"/>
      <c r="E615" s="14"/>
      <c r="F615" s="16" t="str">
        <f>IF(COUNTA(A615:E615)=0,"",IF(COUNTIF('Invoices'!$A$7:$A$306,A615)&lt;&gt;1,"Check invoice no.",IF(OR(NOT(ISNUMBER(B615)),B615&lt;1),"Check date",IF(B615&lt;SUMIF('Invoices'!$A$7:$A$306,A615,'Invoices'!$D$7:$D$306),"Before invoice date",IF(AND(C615&lt;&gt;"Payment",C615&lt;&gt;"Credit"),"Choose Payment or Credit",IF(OR(NOT(ISNUMBER(D615)),D615&lt;=0),"Enter positive amount",IF(E615="","Add receipt reference","OK")))))))</f>
        <v/>
      </c>
    </row>
    <row r="616" ht="25" customHeight="1">
      <c r="A616" s="14"/>
      <c r="B616" s="4"/>
      <c r="C616" s="14"/>
      <c r="D616" s="15"/>
      <c r="E616" s="14"/>
      <c r="F616" s="16" t="str">
        <f>IF(COUNTA(A616:E616)=0,"",IF(COUNTIF('Invoices'!$A$7:$A$306,A616)&lt;&gt;1,"Check invoice no.",IF(OR(NOT(ISNUMBER(B616)),B616&lt;1),"Check date",IF(B616&lt;SUMIF('Invoices'!$A$7:$A$306,A616,'Invoices'!$D$7:$D$306),"Before invoice date",IF(AND(C616&lt;&gt;"Payment",C616&lt;&gt;"Credit"),"Choose Payment or Credit",IF(OR(NOT(ISNUMBER(D616)),D616&lt;=0),"Enter positive amount",IF(E616="","Add receipt reference","OK")))))))</f>
        <v/>
      </c>
    </row>
    <row r="617" ht="25" customHeight="1">
      <c r="A617" s="14"/>
      <c r="B617" s="4"/>
      <c r="C617" s="14"/>
      <c r="D617" s="15"/>
      <c r="E617" s="14"/>
      <c r="F617" s="16" t="str">
        <f>IF(COUNTA(A617:E617)=0,"",IF(COUNTIF('Invoices'!$A$7:$A$306,A617)&lt;&gt;1,"Check invoice no.",IF(OR(NOT(ISNUMBER(B617)),B617&lt;1),"Check date",IF(B617&lt;SUMIF('Invoices'!$A$7:$A$306,A617,'Invoices'!$D$7:$D$306),"Before invoice date",IF(AND(C617&lt;&gt;"Payment",C617&lt;&gt;"Credit"),"Choose Payment or Credit",IF(OR(NOT(ISNUMBER(D617)),D617&lt;=0),"Enter positive amount",IF(E617="","Add receipt reference","OK")))))))</f>
        <v/>
      </c>
    </row>
    <row r="618" ht="25" customHeight="1">
      <c r="A618" s="14"/>
      <c r="B618" s="4"/>
      <c r="C618" s="14"/>
      <c r="D618" s="15"/>
      <c r="E618" s="14"/>
      <c r="F618" s="16" t="str">
        <f>IF(COUNTA(A618:E618)=0,"",IF(COUNTIF('Invoices'!$A$7:$A$306,A618)&lt;&gt;1,"Check invoice no.",IF(OR(NOT(ISNUMBER(B618)),B618&lt;1),"Check date",IF(B618&lt;SUMIF('Invoices'!$A$7:$A$306,A618,'Invoices'!$D$7:$D$306),"Before invoice date",IF(AND(C618&lt;&gt;"Payment",C618&lt;&gt;"Credit"),"Choose Payment or Credit",IF(OR(NOT(ISNUMBER(D618)),D618&lt;=0),"Enter positive amount",IF(E618="","Add receipt reference","OK")))))))</f>
        <v/>
      </c>
    </row>
    <row r="619" ht="25" customHeight="1">
      <c r="A619" s="14"/>
      <c r="B619" s="4"/>
      <c r="C619" s="14"/>
      <c r="D619" s="15"/>
      <c r="E619" s="14"/>
      <c r="F619" s="16" t="str">
        <f>IF(COUNTA(A619:E619)=0,"",IF(COUNTIF('Invoices'!$A$7:$A$306,A619)&lt;&gt;1,"Check invoice no.",IF(OR(NOT(ISNUMBER(B619)),B619&lt;1),"Check date",IF(B619&lt;SUMIF('Invoices'!$A$7:$A$306,A619,'Invoices'!$D$7:$D$306),"Before invoice date",IF(AND(C619&lt;&gt;"Payment",C619&lt;&gt;"Credit"),"Choose Payment or Credit",IF(OR(NOT(ISNUMBER(D619)),D619&lt;=0),"Enter positive amount",IF(E619="","Add receipt reference","OK")))))))</f>
        <v/>
      </c>
    </row>
    <row r="620" ht="25" customHeight="1">
      <c r="A620" s="14"/>
      <c r="B620" s="4"/>
      <c r="C620" s="14"/>
      <c r="D620" s="15"/>
      <c r="E620" s="14"/>
      <c r="F620" s="16" t="str">
        <f>IF(COUNTA(A620:E620)=0,"",IF(COUNTIF('Invoices'!$A$7:$A$306,A620)&lt;&gt;1,"Check invoice no.",IF(OR(NOT(ISNUMBER(B620)),B620&lt;1),"Check date",IF(B620&lt;SUMIF('Invoices'!$A$7:$A$306,A620,'Invoices'!$D$7:$D$306),"Before invoice date",IF(AND(C620&lt;&gt;"Payment",C620&lt;&gt;"Credit"),"Choose Payment or Credit",IF(OR(NOT(ISNUMBER(D620)),D620&lt;=0),"Enter positive amount",IF(E620="","Add receipt reference","OK")))))))</f>
        <v/>
      </c>
    </row>
    <row r="621" ht="25" customHeight="1">
      <c r="A621" s="14"/>
      <c r="B621" s="4"/>
      <c r="C621" s="14"/>
      <c r="D621" s="15"/>
      <c r="E621" s="14"/>
      <c r="F621" s="16" t="str">
        <f>IF(COUNTA(A621:E621)=0,"",IF(COUNTIF('Invoices'!$A$7:$A$306,A621)&lt;&gt;1,"Check invoice no.",IF(OR(NOT(ISNUMBER(B621)),B621&lt;1),"Check date",IF(B621&lt;SUMIF('Invoices'!$A$7:$A$306,A621,'Invoices'!$D$7:$D$306),"Before invoice date",IF(AND(C621&lt;&gt;"Payment",C621&lt;&gt;"Credit"),"Choose Payment or Credit",IF(OR(NOT(ISNUMBER(D621)),D621&lt;=0),"Enter positive amount",IF(E621="","Add receipt reference","OK")))))))</f>
        <v/>
      </c>
    </row>
    <row r="622" ht="25" customHeight="1">
      <c r="A622" s="14"/>
      <c r="B622" s="4"/>
      <c r="C622" s="14"/>
      <c r="D622" s="15"/>
      <c r="E622" s="14"/>
      <c r="F622" s="16" t="str">
        <f>IF(COUNTA(A622:E622)=0,"",IF(COUNTIF('Invoices'!$A$7:$A$306,A622)&lt;&gt;1,"Check invoice no.",IF(OR(NOT(ISNUMBER(B622)),B622&lt;1),"Check date",IF(B622&lt;SUMIF('Invoices'!$A$7:$A$306,A622,'Invoices'!$D$7:$D$306),"Before invoice date",IF(AND(C622&lt;&gt;"Payment",C622&lt;&gt;"Credit"),"Choose Payment or Credit",IF(OR(NOT(ISNUMBER(D622)),D622&lt;=0),"Enter positive amount",IF(E622="","Add receipt reference","OK")))))))</f>
        <v/>
      </c>
    </row>
    <row r="623" ht="25" customHeight="1">
      <c r="A623" s="14"/>
      <c r="B623" s="4"/>
      <c r="C623" s="14"/>
      <c r="D623" s="15"/>
      <c r="E623" s="14"/>
      <c r="F623" s="16" t="str">
        <f>IF(COUNTA(A623:E623)=0,"",IF(COUNTIF('Invoices'!$A$7:$A$306,A623)&lt;&gt;1,"Check invoice no.",IF(OR(NOT(ISNUMBER(B623)),B623&lt;1),"Check date",IF(B623&lt;SUMIF('Invoices'!$A$7:$A$306,A623,'Invoices'!$D$7:$D$306),"Before invoice date",IF(AND(C623&lt;&gt;"Payment",C623&lt;&gt;"Credit"),"Choose Payment or Credit",IF(OR(NOT(ISNUMBER(D623)),D623&lt;=0),"Enter positive amount",IF(E623="","Add receipt reference","OK")))))))</f>
        <v/>
      </c>
    </row>
    <row r="624" ht="25" customHeight="1">
      <c r="A624" s="14"/>
      <c r="B624" s="4"/>
      <c r="C624" s="14"/>
      <c r="D624" s="15"/>
      <c r="E624" s="14"/>
      <c r="F624" s="16" t="str">
        <f>IF(COUNTA(A624:E624)=0,"",IF(COUNTIF('Invoices'!$A$7:$A$306,A624)&lt;&gt;1,"Check invoice no.",IF(OR(NOT(ISNUMBER(B624)),B624&lt;1),"Check date",IF(B624&lt;SUMIF('Invoices'!$A$7:$A$306,A624,'Invoices'!$D$7:$D$306),"Before invoice date",IF(AND(C624&lt;&gt;"Payment",C624&lt;&gt;"Credit"),"Choose Payment or Credit",IF(OR(NOT(ISNUMBER(D624)),D624&lt;=0),"Enter positive amount",IF(E624="","Add receipt reference","OK")))))))</f>
        <v/>
      </c>
    </row>
    <row r="625" ht="25" customHeight="1">
      <c r="A625" s="14"/>
      <c r="B625" s="4"/>
      <c r="C625" s="14"/>
      <c r="D625" s="15"/>
      <c r="E625" s="14"/>
      <c r="F625" s="16" t="str">
        <f>IF(COUNTA(A625:E625)=0,"",IF(COUNTIF('Invoices'!$A$7:$A$306,A625)&lt;&gt;1,"Check invoice no.",IF(OR(NOT(ISNUMBER(B625)),B625&lt;1),"Check date",IF(B625&lt;SUMIF('Invoices'!$A$7:$A$306,A625,'Invoices'!$D$7:$D$306),"Before invoice date",IF(AND(C625&lt;&gt;"Payment",C625&lt;&gt;"Credit"),"Choose Payment or Credit",IF(OR(NOT(ISNUMBER(D625)),D625&lt;=0),"Enter positive amount",IF(E625="","Add receipt reference","OK")))))))</f>
        <v/>
      </c>
    </row>
    <row r="626" ht="25" customHeight="1">
      <c r="A626" s="14"/>
      <c r="B626" s="4"/>
      <c r="C626" s="14"/>
      <c r="D626" s="15"/>
      <c r="E626" s="14"/>
      <c r="F626" s="16" t="str">
        <f>IF(COUNTA(A626:E626)=0,"",IF(COUNTIF('Invoices'!$A$7:$A$306,A626)&lt;&gt;1,"Check invoice no.",IF(OR(NOT(ISNUMBER(B626)),B626&lt;1),"Check date",IF(B626&lt;SUMIF('Invoices'!$A$7:$A$306,A626,'Invoices'!$D$7:$D$306),"Before invoice date",IF(AND(C626&lt;&gt;"Payment",C626&lt;&gt;"Credit"),"Choose Payment or Credit",IF(OR(NOT(ISNUMBER(D626)),D626&lt;=0),"Enter positive amount",IF(E626="","Add receipt reference","OK")))))))</f>
        <v/>
      </c>
    </row>
    <row r="627" ht="25" customHeight="1">
      <c r="A627" s="14"/>
      <c r="B627" s="4"/>
      <c r="C627" s="14"/>
      <c r="D627" s="15"/>
      <c r="E627" s="14"/>
      <c r="F627" s="16" t="str">
        <f>IF(COUNTA(A627:E627)=0,"",IF(COUNTIF('Invoices'!$A$7:$A$306,A627)&lt;&gt;1,"Check invoice no.",IF(OR(NOT(ISNUMBER(B627)),B627&lt;1),"Check date",IF(B627&lt;SUMIF('Invoices'!$A$7:$A$306,A627,'Invoices'!$D$7:$D$306),"Before invoice date",IF(AND(C627&lt;&gt;"Payment",C627&lt;&gt;"Credit"),"Choose Payment or Credit",IF(OR(NOT(ISNUMBER(D627)),D627&lt;=0),"Enter positive amount",IF(E627="","Add receipt reference","OK")))))))</f>
        <v/>
      </c>
    </row>
    <row r="628" ht="25" customHeight="1">
      <c r="A628" s="14"/>
      <c r="B628" s="4"/>
      <c r="C628" s="14"/>
      <c r="D628" s="15"/>
      <c r="E628" s="14"/>
      <c r="F628" s="16" t="str">
        <f>IF(COUNTA(A628:E628)=0,"",IF(COUNTIF('Invoices'!$A$7:$A$306,A628)&lt;&gt;1,"Check invoice no.",IF(OR(NOT(ISNUMBER(B628)),B628&lt;1),"Check date",IF(B628&lt;SUMIF('Invoices'!$A$7:$A$306,A628,'Invoices'!$D$7:$D$306),"Before invoice date",IF(AND(C628&lt;&gt;"Payment",C628&lt;&gt;"Credit"),"Choose Payment or Credit",IF(OR(NOT(ISNUMBER(D628)),D628&lt;=0),"Enter positive amount",IF(E628="","Add receipt reference","OK")))))))</f>
        <v/>
      </c>
    </row>
    <row r="629" ht="25" customHeight="1">
      <c r="A629" s="14"/>
      <c r="B629" s="4"/>
      <c r="C629" s="14"/>
      <c r="D629" s="15"/>
      <c r="E629" s="14"/>
      <c r="F629" s="16" t="str">
        <f>IF(COUNTA(A629:E629)=0,"",IF(COUNTIF('Invoices'!$A$7:$A$306,A629)&lt;&gt;1,"Check invoice no.",IF(OR(NOT(ISNUMBER(B629)),B629&lt;1),"Check date",IF(B629&lt;SUMIF('Invoices'!$A$7:$A$306,A629,'Invoices'!$D$7:$D$306),"Before invoice date",IF(AND(C629&lt;&gt;"Payment",C629&lt;&gt;"Credit"),"Choose Payment or Credit",IF(OR(NOT(ISNUMBER(D629)),D629&lt;=0),"Enter positive amount",IF(E629="","Add receipt reference","OK")))))))</f>
        <v/>
      </c>
    </row>
    <row r="630" ht="25" customHeight="1">
      <c r="A630" s="14"/>
      <c r="B630" s="4"/>
      <c r="C630" s="14"/>
      <c r="D630" s="15"/>
      <c r="E630" s="14"/>
      <c r="F630" s="16" t="str">
        <f>IF(COUNTA(A630:E630)=0,"",IF(COUNTIF('Invoices'!$A$7:$A$306,A630)&lt;&gt;1,"Check invoice no.",IF(OR(NOT(ISNUMBER(B630)),B630&lt;1),"Check date",IF(B630&lt;SUMIF('Invoices'!$A$7:$A$306,A630,'Invoices'!$D$7:$D$306),"Before invoice date",IF(AND(C630&lt;&gt;"Payment",C630&lt;&gt;"Credit"),"Choose Payment or Credit",IF(OR(NOT(ISNUMBER(D630)),D630&lt;=0),"Enter positive amount",IF(E630="","Add receipt reference","OK")))))))</f>
        <v/>
      </c>
    </row>
    <row r="631" ht="25" customHeight="1">
      <c r="A631" s="14"/>
      <c r="B631" s="4"/>
      <c r="C631" s="14"/>
      <c r="D631" s="15"/>
      <c r="E631" s="14"/>
      <c r="F631" s="16" t="str">
        <f>IF(COUNTA(A631:E631)=0,"",IF(COUNTIF('Invoices'!$A$7:$A$306,A631)&lt;&gt;1,"Check invoice no.",IF(OR(NOT(ISNUMBER(B631)),B631&lt;1),"Check date",IF(B631&lt;SUMIF('Invoices'!$A$7:$A$306,A631,'Invoices'!$D$7:$D$306),"Before invoice date",IF(AND(C631&lt;&gt;"Payment",C631&lt;&gt;"Credit"),"Choose Payment or Credit",IF(OR(NOT(ISNUMBER(D631)),D631&lt;=0),"Enter positive amount",IF(E631="","Add receipt reference","OK")))))))</f>
        <v/>
      </c>
    </row>
    <row r="632" ht="25" customHeight="1">
      <c r="A632" s="14"/>
      <c r="B632" s="4"/>
      <c r="C632" s="14"/>
      <c r="D632" s="15"/>
      <c r="E632" s="14"/>
      <c r="F632" s="16" t="str">
        <f>IF(COUNTA(A632:E632)=0,"",IF(COUNTIF('Invoices'!$A$7:$A$306,A632)&lt;&gt;1,"Check invoice no.",IF(OR(NOT(ISNUMBER(B632)),B632&lt;1),"Check date",IF(B632&lt;SUMIF('Invoices'!$A$7:$A$306,A632,'Invoices'!$D$7:$D$306),"Before invoice date",IF(AND(C632&lt;&gt;"Payment",C632&lt;&gt;"Credit"),"Choose Payment or Credit",IF(OR(NOT(ISNUMBER(D632)),D632&lt;=0),"Enter positive amount",IF(E632="","Add receipt reference","OK")))))))</f>
        <v/>
      </c>
    </row>
    <row r="633" ht="25" customHeight="1">
      <c r="A633" s="14"/>
      <c r="B633" s="4"/>
      <c r="C633" s="14"/>
      <c r="D633" s="15"/>
      <c r="E633" s="14"/>
      <c r="F633" s="16" t="str">
        <f>IF(COUNTA(A633:E633)=0,"",IF(COUNTIF('Invoices'!$A$7:$A$306,A633)&lt;&gt;1,"Check invoice no.",IF(OR(NOT(ISNUMBER(B633)),B633&lt;1),"Check date",IF(B633&lt;SUMIF('Invoices'!$A$7:$A$306,A633,'Invoices'!$D$7:$D$306),"Before invoice date",IF(AND(C633&lt;&gt;"Payment",C633&lt;&gt;"Credit"),"Choose Payment or Credit",IF(OR(NOT(ISNUMBER(D633)),D633&lt;=0),"Enter positive amount",IF(E633="","Add receipt reference","OK")))))))</f>
        <v/>
      </c>
    </row>
    <row r="634" ht="25" customHeight="1">
      <c r="A634" s="14"/>
      <c r="B634" s="4"/>
      <c r="C634" s="14"/>
      <c r="D634" s="15"/>
      <c r="E634" s="14"/>
      <c r="F634" s="16" t="str">
        <f>IF(COUNTA(A634:E634)=0,"",IF(COUNTIF('Invoices'!$A$7:$A$306,A634)&lt;&gt;1,"Check invoice no.",IF(OR(NOT(ISNUMBER(B634)),B634&lt;1),"Check date",IF(B634&lt;SUMIF('Invoices'!$A$7:$A$306,A634,'Invoices'!$D$7:$D$306),"Before invoice date",IF(AND(C634&lt;&gt;"Payment",C634&lt;&gt;"Credit"),"Choose Payment or Credit",IF(OR(NOT(ISNUMBER(D634)),D634&lt;=0),"Enter positive amount",IF(E634="","Add receipt reference","OK")))))))</f>
        <v/>
      </c>
    </row>
    <row r="635" ht="25" customHeight="1">
      <c r="A635" s="14"/>
      <c r="B635" s="4"/>
      <c r="C635" s="14"/>
      <c r="D635" s="15"/>
      <c r="E635" s="14"/>
      <c r="F635" s="16" t="str">
        <f>IF(COUNTA(A635:E635)=0,"",IF(COUNTIF('Invoices'!$A$7:$A$306,A635)&lt;&gt;1,"Check invoice no.",IF(OR(NOT(ISNUMBER(B635)),B635&lt;1),"Check date",IF(B635&lt;SUMIF('Invoices'!$A$7:$A$306,A635,'Invoices'!$D$7:$D$306),"Before invoice date",IF(AND(C635&lt;&gt;"Payment",C635&lt;&gt;"Credit"),"Choose Payment or Credit",IF(OR(NOT(ISNUMBER(D635)),D635&lt;=0),"Enter positive amount",IF(E635="","Add receipt reference","OK")))))))</f>
        <v/>
      </c>
    </row>
    <row r="636" ht="25" customHeight="1">
      <c r="A636" s="14"/>
      <c r="B636" s="4"/>
      <c r="C636" s="14"/>
      <c r="D636" s="15"/>
      <c r="E636" s="14"/>
      <c r="F636" s="16" t="str">
        <f>IF(COUNTA(A636:E636)=0,"",IF(COUNTIF('Invoices'!$A$7:$A$306,A636)&lt;&gt;1,"Check invoice no.",IF(OR(NOT(ISNUMBER(B636)),B636&lt;1),"Check date",IF(B636&lt;SUMIF('Invoices'!$A$7:$A$306,A636,'Invoices'!$D$7:$D$306),"Before invoice date",IF(AND(C636&lt;&gt;"Payment",C636&lt;&gt;"Credit"),"Choose Payment or Credit",IF(OR(NOT(ISNUMBER(D636)),D636&lt;=0),"Enter positive amount",IF(E636="","Add receipt reference","OK")))))))</f>
        <v/>
      </c>
    </row>
    <row r="637" ht="25" customHeight="1">
      <c r="A637" s="14"/>
      <c r="B637" s="4"/>
      <c r="C637" s="14"/>
      <c r="D637" s="15"/>
      <c r="E637" s="14"/>
      <c r="F637" s="16" t="str">
        <f>IF(COUNTA(A637:E637)=0,"",IF(COUNTIF('Invoices'!$A$7:$A$306,A637)&lt;&gt;1,"Check invoice no.",IF(OR(NOT(ISNUMBER(B637)),B637&lt;1),"Check date",IF(B637&lt;SUMIF('Invoices'!$A$7:$A$306,A637,'Invoices'!$D$7:$D$306),"Before invoice date",IF(AND(C637&lt;&gt;"Payment",C637&lt;&gt;"Credit"),"Choose Payment or Credit",IF(OR(NOT(ISNUMBER(D637)),D637&lt;=0),"Enter positive amount",IF(E637="","Add receipt reference","OK")))))))</f>
        <v/>
      </c>
    </row>
    <row r="638" ht="25" customHeight="1">
      <c r="A638" s="14"/>
      <c r="B638" s="4"/>
      <c r="C638" s="14"/>
      <c r="D638" s="15"/>
      <c r="E638" s="14"/>
      <c r="F638" s="16" t="str">
        <f>IF(COUNTA(A638:E638)=0,"",IF(COUNTIF('Invoices'!$A$7:$A$306,A638)&lt;&gt;1,"Check invoice no.",IF(OR(NOT(ISNUMBER(B638)),B638&lt;1),"Check date",IF(B638&lt;SUMIF('Invoices'!$A$7:$A$306,A638,'Invoices'!$D$7:$D$306),"Before invoice date",IF(AND(C638&lt;&gt;"Payment",C638&lt;&gt;"Credit"),"Choose Payment or Credit",IF(OR(NOT(ISNUMBER(D638)),D638&lt;=0),"Enter positive amount",IF(E638="","Add receipt reference","OK")))))))</f>
        <v/>
      </c>
    </row>
    <row r="639" ht="25" customHeight="1">
      <c r="A639" s="14"/>
      <c r="B639" s="4"/>
      <c r="C639" s="14"/>
      <c r="D639" s="15"/>
      <c r="E639" s="14"/>
      <c r="F639" s="16" t="str">
        <f>IF(COUNTA(A639:E639)=0,"",IF(COUNTIF('Invoices'!$A$7:$A$306,A639)&lt;&gt;1,"Check invoice no.",IF(OR(NOT(ISNUMBER(B639)),B639&lt;1),"Check date",IF(B639&lt;SUMIF('Invoices'!$A$7:$A$306,A639,'Invoices'!$D$7:$D$306),"Before invoice date",IF(AND(C639&lt;&gt;"Payment",C639&lt;&gt;"Credit"),"Choose Payment or Credit",IF(OR(NOT(ISNUMBER(D639)),D639&lt;=0),"Enter positive amount",IF(E639="","Add receipt reference","OK")))))))</f>
        <v/>
      </c>
    </row>
    <row r="640" ht="25" customHeight="1">
      <c r="A640" s="14"/>
      <c r="B640" s="4"/>
      <c r="C640" s="14"/>
      <c r="D640" s="15"/>
      <c r="E640" s="14"/>
      <c r="F640" s="16" t="str">
        <f>IF(COUNTA(A640:E640)=0,"",IF(COUNTIF('Invoices'!$A$7:$A$306,A640)&lt;&gt;1,"Check invoice no.",IF(OR(NOT(ISNUMBER(B640)),B640&lt;1),"Check date",IF(B640&lt;SUMIF('Invoices'!$A$7:$A$306,A640,'Invoices'!$D$7:$D$306),"Before invoice date",IF(AND(C640&lt;&gt;"Payment",C640&lt;&gt;"Credit"),"Choose Payment or Credit",IF(OR(NOT(ISNUMBER(D640)),D640&lt;=0),"Enter positive amount",IF(E640="","Add receipt reference","OK")))))))</f>
        <v/>
      </c>
    </row>
    <row r="641" ht="25" customHeight="1">
      <c r="A641" s="14"/>
      <c r="B641" s="4"/>
      <c r="C641" s="14"/>
      <c r="D641" s="15"/>
      <c r="E641" s="14"/>
      <c r="F641" s="16" t="str">
        <f>IF(COUNTA(A641:E641)=0,"",IF(COUNTIF('Invoices'!$A$7:$A$306,A641)&lt;&gt;1,"Check invoice no.",IF(OR(NOT(ISNUMBER(B641)),B641&lt;1),"Check date",IF(B641&lt;SUMIF('Invoices'!$A$7:$A$306,A641,'Invoices'!$D$7:$D$306),"Before invoice date",IF(AND(C641&lt;&gt;"Payment",C641&lt;&gt;"Credit"),"Choose Payment or Credit",IF(OR(NOT(ISNUMBER(D641)),D641&lt;=0),"Enter positive amount",IF(E641="","Add receipt reference","OK")))))))</f>
        <v/>
      </c>
    </row>
    <row r="642" ht="25" customHeight="1">
      <c r="A642" s="14"/>
      <c r="B642" s="4"/>
      <c r="C642" s="14"/>
      <c r="D642" s="15"/>
      <c r="E642" s="14"/>
      <c r="F642" s="16" t="str">
        <f>IF(COUNTA(A642:E642)=0,"",IF(COUNTIF('Invoices'!$A$7:$A$306,A642)&lt;&gt;1,"Check invoice no.",IF(OR(NOT(ISNUMBER(B642)),B642&lt;1),"Check date",IF(B642&lt;SUMIF('Invoices'!$A$7:$A$306,A642,'Invoices'!$D$7:$D$306),"Before invoice date",IF(AND(C642&lt;&gt;"Payment",C642&lt;&gt;"Credit"),"Choose Payment or Credit",IF(OR(NOT(ISNUMBER(D642)),D642&lt;=0),"Enter positive amount",IF(E642="","Add receipt reference","OK")))))))</f>
        <v/>
      </c>
    </row>
    <row r="643" ht="25" customHeight="1">
      <c r="A643" s="14"/>
      <c r="B643" s="4"/>
      <c r="C643" s="14"/>
      <c r="D643" s="15"/>
      <c r="E643" s="14"/>
      <c r="F643" s="16" t="str">
        <f>IF(COUNTA(A643:E643)=0,"",IF(COUNTIF('Invoices'!$A$7:$A$306,A643)&lt;&gt;1,"Check invoice no.",IF(OR(NOT(ISNUMBER(B643)),B643&lt;1),"Check date",IF(B643&lt;SUMIF('Invoices'!$A$7:$A$306,A643,'Invoices'!$D$7:$D$306),"Before invoice date",IF(AND(C643&lt;&gt;"Payment",C643&lt;&gt;"Credit"),"Choose Payment or Credit",IF(OR(NOT(ISNUMBER(D643)),D643&lt;=0),"Enter positive amount",IF(E643="","Add receipt reference","OK")))))))</f>
        <v/>
      </c>
    </row>
    <row r="644" ht="25" customHeight="1">
      <c r="A644" s="14"/>
      <c r="B644" s="4"/>
      <c r="C644" s="14"/>
      <c r="D644" s="15"/>
      <c r="E644" s="14"/>
      <c r="F644" s="16" t="str">
        <f>IF(COUNTA(A644:E644)=0,"",IF(COUNTIF('Invoices'!$A$7:$A$306,A644)&lt;&gt;1,"Check invoice no.",IF(OR(NOT(ISNUMBER(B644)),B644&lt;1),"Check date",IF(B644&lt;SUMIF('Invoices'!$A$7:$A$306,A644,'Invoices'!$D$7:$D$306),"Before invoice date",IF(AND(C644&lt;&gt;"Payment",C644&lt;&gt;"Credit"),"Choose Payment or Credit",IF(OR(NOT(ISNUMBER(D644)),D644&lt;=0),"Enter positive amount",IF(E644="","Add receipt reference","OK")))))))</f>
        <v/>
      </c>
    </row>
    <row r="645" ht="25" customHeight="1">
      <c r="A645" s="14"/>
      <c r="B645" s="4"/>
      <c r="C645" s="14"/>
      <c r="D645" s="15"/>
      <c r="E645" s="14"/>
      <c r="F645" s="16" t="str">
        <f>IF(COUNTA(A645:E645)=0,"",IF(COUNTIF('Invoices'!$A$7:$A$306,A645)&lt;&gt;1,"Check invoice no.",IF(OR(NOT(ISNUMBER(B645)),B645&lt;1),"Check date",IF(B645&lt;SUMIF('Invoices'!$A$7:$A$306,A645,'Invoices'!$D$7:$D$306),"Before invoice date",IF(AND(C645&lt;&gt;"Payment",C645&lt;&gt;"Credit"),"Choose Payment or Credit",IF(OR(NOT(ISNUMBER(D645)),D645&lt;=0),"Enter positive amount",IF(E645="","Add receipt reference","OK")))))))</f>
        <v/>
      </c>
    </row>
    <row r="646" ht="25" customHeight="1">
      <c r="A646" s="14"/>
      <c r="B646" s="4"/>
      <c r="C646" s="14"/>
      <c r="D646" s="15"/>
      <c r="E646" s="14"/>
      <c r="F646" s="16" t="str">
        <f>IF(COUNTA(A646:E646)=0,"",IF(COUNTIF('Invoices'!$A$7:$A$306,A646)&lt;&gt;1,"Check invoice no.",IF(OR(NOT(ISNUMBER(B646)),B646&lt;1),"Check date",IF(B646&lt;SUMIF('Invoices'!$A$7:$A$306,A646,'Invoices'!$D$7:$D$306),"Before invoice date",IF(AND(C646&lt;&gt;"Payment",C646&lt;&gt;"Credit"),"Choose Payment or Credit",IF(OR(NOT(ISNUMBER(D646)),D646&lt;=0),"Enter positive amount",IF(E646="","Add receipt reference","OK")))))))</f>
        <v/>
      </c>
    </row>
    <row r="647" ht="25" customHeight="1">
      <c r="A647" s="14"/>
      <c r="B647" s="4"/>
      <c r="C647" s="14"/>
      <c r="D647" s="15"/>
      <c r="E647" s="14"/>
      <c r="F647" s="16" t="str">
        <f>IF(COUNTA(A647:E647)=0,"",IF(COUNTIF('Invoices'!$A$7:$A$306,A647)&lt;&gt;1,"Check invoice no.",IF(OR(NOT(ISNUMBER(B647)),B647&lt;1),"Check date",IF(B647&lt;SUMIF('Invoices'!$A$7:$A$306,A647,'Invoices'!$D$7:$D$306),"Before invoice date",IF(AND(C647&lt;&gt;"Payment",C647&lt;&gt;"Credit"),"Choose Payment or Credit",IF(OR(NOT(ISNUMBER(D647)),D647&lt;=0),"Enter positive amount",IF(E647="","Add receipt reference","OK")))))))</f>
        <v/>
      </c>
    </row>
    <row r="648" ht="25" customHeight="1">
      <c r="A648" s="14"/>
      <c r="B648" s="4"/>
      <c r="C648" s="14"/>
      <c r="D648" s="15"/>
      <c r="E648" s="14"/>
      <c r="F648" s="16" t="str">
        <f>IF(COUNTA(A648:E648)=0,"",IF(COUNTIF('Invoices'!$A$7:$A$306,A648)&lt;&gt;1,"Check invoice no.",IF(OR(NOT(ISNUMBER(B648)),B648&lt;1),"Check date",IF(B648&lt;SUMIF('Invoices'!$A$7:$A$306,A648,'Invoices'!$D$7:$D$306),"Before invoice date",IF(AND(C648&lt;&gt;"Payment",C648&lt;&gt;"Credit"),"Choose Payment or Credit",IF(OR(NOT(ISNUMBER(D648)),D648&lt;=0),"Enter positive amount",IF(E648="","Add receipt reference","OK")))))))</f>
        <v/>
      </c>
    </row>
    <row r="649" ht="25" customHeight="1">
      <c r="A649" s="14"/>
      <c r="B649" s="4"/>
      <c r="C649" s="14"/>
      <c r="D649" s="15"/>
      <c r="E649" s="14"/>
      <c r="F649" s="16" t="str">
        <f>IF(COUNTA(A649:E649)=0,"",IF(COUNTIF('Invoices'!$A$7:$A$306,A649)&lt;&gt;1,"Check invoice no.",IF(OR(NOT(ISNUMBER(B649)),B649&lt;1),"Check date",IF(B649&lt;SUMIF('Invoices'!$A$7:$A$306,A649,'Invoices'!$D$7:$D$306),"Before invoice date",IF(AND(C649&lt;&gt;"Payment",C649&lt;&gt;"Credit"),"Choose Payment or Credit",IF(OR(NOT(ISNUMBER(D649)),D649&lt;=0),"Enter positive amount",IF(E649="","Add receipt reference","OK")))))))</f>
        <v/>
      </c>
    </row>
    <row r="650" ht="25" customHeight="1">
      <c r="A650" s="14"/>
      <c r="B650" s="4"/>
      <c r="C650" s="14"/>
      <c r="D650" s="15"/>
      <c r="E650" s="14"/>
      <c r="F650" s="16" t="str">
        <f>IF(COUNTA(A650:E650)=0,"",IF(COUNTIF('Invoices'!$A$7:$A$306,A650)&lt;&gt;1,"Check invoice no.",IF(OR(NOT(ISNUMBER(B650)),B650&lt;1),"Check date",IF(B650&lt;SUMIF('Invoices'!$A$7:$A$306,A650,'Invoices'!$D$7:$D$306),"Before invoice date",IF(AND(C650&lt;&gt;"Payment",C650&lt;&gt;"Credit"),"Choose Payment or Credit",IF(OR(NOT(ISNUMBER(D650)),D650&lt;=0),"Enter positive amount",IF(E650="","Add receipt reference","OK")))))))</f>
        <v/>
      </c>
    </row>
    <row r="651" ht="25" customHeight="1">
      <c r="A651" s="14"/>
      <c r="B651" s="4"/>
      <c r="C651" s="14"/>
      <c r="D651" s="15"/>
      <c r="E651" s="14"/>
      <c r="F651" s="16" t="str">
        <f>IF(COUNTA(A651:E651)=0,"",IF(COUNTIF('Invoices'!$A$7:$A$306,A651)&lt;&gt;1,"Check invoice no.",IF(OR(NOT(ISNUMBER(B651)),B651&lt;1),"Check date",IF(B651&lt;SUMIF('Invoices'!$A$7:$A$306,A651,'Invoices'!$D$7:$D$306),"Before invoice date",IF(AND(C651&lt;&gt;"Payment",C651&lt;&gt;"Credit"),"Choose Payment or Credit",IF(OR(NOT(ISNUMBER(D651)),D651&lt;=0),"Enter positive amount",IF(E651="","Add receipt reference","OK")))))))</f>
        <v/>
      </c>
    </row>
    <row r="652" ht="25" customHeight="1">
      <c r="A652" s="14"/>
      <c r="B652" s="4"/>
      <c r="C652" s="14"/>
      <c r="D652" s="15"/>
      <c r="E652" s="14"/>
      <c r="F652" s="16" t="str">
        <f>IF(COUNTA(A652:E652)=0,"",IF(COUNTIF('Invoices'!$A$7:$A$306,A652)&lt;&gt;1,"Check invoice no.",IF(OR(NOT(ISNUMBER(B652)),B652&lt;1),"Check date",IF(B652&lt;SUMIF('Invoices'!$A$7:$A$306,A652,'Invoices'!$D$7:$D$306),"Before invoice date",IF(AND(C652&lt;&gt;"Payment",C652&lt;&gt;"Credit"),"Choose Payment or Credit",IF(OR(NOT(ISNUMBER(D652)),D652&lt;=0),"Enter positive amount",IF(E652="","Add receipt reference","OK")))))))</f>
        <v/>
      </c>
    </row>
    <row r="653" ht="25" customHeight="1">
      <c r="A653" s="14"/>
      <c r="B653" s="4"/>
      <c r="C653" s="14"/>
      <c r="D653" s="15"/>
      <c r="E653" s="14"/>
      <c r="F653" s="16" t="str">
        <f>IF(COUNTA(A653:E653)=0,"",IF(COUNTIF('Invoices'!$A$7:$A$306,A653)&lt;&gt;1,"Check invoice no.",IF(OR(NOT(ISNUMBER(B653)),B653&lt;1),"Check date",IF(B653&lt;SUMIF('Invoices'!$A$7:$A$306,A653,'Invoices'!$D$7:$D$306),"Before invoice date",IF(AND(C653&lt;&gt;"Payment",C653&lt;&gt;"Credit"),"Choose Payment or Credit",IF(OR(NOT(ISNUMBER(D653)),D653&lt;=0),"Enter positive amount",IF(E653="","Add receipt reference","OK")))))))</f>
        <v/>
      </c>
    </row>
    <row r="654" ht="25" customHeight="1">
      <c r="A654" s="14"/>
      <c r="B654" s="4"/>
      <c r="C654" s="14"/>
      <c r="D654" s="15"/>
      <c r="E654" s="14"/>
      <c r="F654" s="16" t="str">
        <f>IF(COUNTA(A654:E654)=0,"",IF(COUNTIF('Invoices'!$A$7:$A$306,A654)&lt;&gt;1,"Check invoice no.",IF(OR(NOT(ISNUMBER(B654)),B654&lt;1),"Check date",IF(B654&lt;SUMIF('Invoices'!$A$7:$A$306,A654,'Invoices'!$D$7:$D$306),"Before invoice date",IF(AND(C654&lt;&gt;"Payment",C654&lt;&gt;"Credit"),"Choose Payment or Credit",IF(OR(NOT(ISNUMBER(D654)),D654&lt;=0),"Enter positive amount",IF(E654="","Add receipt reference","OK")))))))</f>
        <v/>
      </c>
    </row>
    <row r="655" ht="25" customHeight="1">
      <c r="A655" s="14"/>
      <c r="B655" s="4"/>
      <c r="C655" s="14"/>
      <c r="D655" s="15"/>
      <c r="E655" s="14"/>
      <c r="F655" s="16" t="str">
        <f>IF(COUNTA(A655:E655)=0,"",IF(COUNTIF('Invoices'!$A$7:$A$306,A655)&lt;&gt;1,"Check invoice no.",IF(OR(NOT(ISNUMBER(B655)),B655&lt;1),"Check date",IF(B655&lt;SUMIF('Invoices'!$A$7:$A$306,A655,'Invoices'!$D$7:$D$306),"Before invoice date",IF(AND(C655&lt;&gt;"Payment",C655&lt;&gt;"Credit"),"Choose Payment or Credit",IF(OR(NOT(ISNUMBER(D655)),D655&lt;=0),"Enter positive amount",IF(E655="","Add receipt reference","OK")))))))</f>
        <v/>
      </c>
    </row>
    <row r="656" ht="25" customHeight="1">
      <c r="A656" s="14"/>
      <c r="B656" s="4"/>
      <c r="C656" s="14"/>
      <c r="D656" s="15"/>
      <c r="E656" s="14"/>
      <c r="F656" s="16" t="str">
        <f>IF(COUNTA(A656:E656)=0,"",IF(COUNTIF('Invoices'!$A$7:$A$306,A656)&lt;&gt;1,"Check invoice no.",IF(OR(NOT(ISNUMBER(B656)),B656&lt;1),"Check date",IF(B656&lt;SUMIF('Invoices'!$A$7:$A$306,A656,'Invoices'!$D$7:$D$306),"Before invoice date",IF(AND(C656&lt;&gt;"Payment",C656&lt;&gt;"Credit"),"Choose Payment or Credit",IF(OR(NOT(ISNUMBER(D656)),D656&lt;=0),"Enter positive amount",IF(E656="","Add receipt reference","OK")))))))</f>
        <v/>
      </c>
    </row>
    <row r="657" ht="25" customHeight="1">
      <c r="A657" s="14"/>
      <c r="B657" s="4"/>
      <c r="C657" s="14"/>
      <c r="D657" s="15"/>
      <c r="E657" s="14"/>
      <c r="F657" s="16" t="str">
        <f>IF(COUNTA(A657:E657)=0,"",IF(COUNTIF('Invoices'!$A$7:$A$306,A657)&lt;&gt;1,"Check invoice no.",IF(OR(NOT(ISNUMBER(B657)),B657&lt;1),"Check date",IF(B657&lt;SUMIF('Invoices'!$A$7:$A$306,A657,'Invoices'!$D$7:$D$306),"Before invoice date",IF(AND(C657&lt;&gt;"Payment",C657&lt;&gt;"Credit"),"Choose Payment or Credit",IF(OR(NOT(ISNUMBER(D657)),D657&lt;=0),"Enter positive amount",IF(E657="","Add receipt reference","OK")))))))</f>
        <v/>
      </c>
    </row>
    <row r="658" ht="25" customHeight="1">
      <c r="A658" s="14"/>
      <c r="B658" s="4"/>
      <c r="C658" s="14"/>
      <c r="D658" s="15"/>
      <c r="E658" s="14"/>
      <c r="F658" s="16" t="str">
        <f>IF(COUNTA(A658:E658)=0,"",IF(COUNTIF('Invoices'!$A$7:$A$306,A658)&lt;&gt;1,"Check invoice no.",IF(OR(NOT(ISNUMBER(B658)),B658&lt;1),"Check date",IF(B658&lt;SUMIF('Invoices'!$A$7:$A$306,A658,'Invoices'!$D$7:$D$306),"Before invoice date",IF(AND(C658&lt;&gt;"Payment",C658&lt;&gt;"Credit"),"Choose Payment or Credit",IF(OR(NOT(ISNUMBER(D658)),D658&lt;=0),"Enter positive amount",IF(E658="","Add receipt reference","OK")))))))</f>
        <v/>
      </c>
    </row>
    <row r="659" ht="25" customHeight="1">
      <c r="A659" s="14"/>
      <c r="B659" s="4"/>
      <c r="C659" s="14"/>
      <c r="D659" s="15"/>
      <c r="E659" s="14"/>
      <c r="F659" s="16" t="str">
        <f>IF(COUNTA(A659:E659)=0,"",IF(COUNTIF('Invoices'!$A$7:$A$306,A659)&lt;&gt;1,"Check invoice no.",IF(OR(NOT(ISNUMBER(B659)),B659&lt;1),"Check date",IF(B659&lt;SUMIF('Invoices'!$A$7:$A$306,A659,'Invoices'!$D$7:$D$306),"Before invoice date",IF(AND(C659&lt;&gt;"Payment",C659&lt;&gt;"Credit"),"Choose Payment or Credit",IF(OR(NOT(ISNUMBER(D659)),D659&lt;=0),"Enter positive amount",IF(E659="","Add receipt reference","OK")))))))</f>
        <v/>
      </c>
    </row>
    <row r="660" ht="25" customHeight="1">
      <c r="A660" s="14"/>
      <c r="B660" s="4"/>
      <c r="C660" s="14"/>
      <c r="D660" s="15"/>
      <c r="E660" s="14"/>
      <c r="F660" s="16" t="str">
        <f>IF(COUNTA(A660:E660)=0,"",IF(COUNTIF('Invoices'!$A$7:$A$306,A660)&lt;&gt;1,"Check invoice no.",IF(OR(NOT(ISNUMBER(B660)),B660&lt;1),"Check date",IF(B660&lt;SUMIF('Invoices'!$A$7:$A$306,A660,'Invoices'!$D$7:$D$306),"Before invoice date",IF(AND(C660&lt;&gt;"Payment",C660&lt;&gt;"Credit"),"Choose Payment or Credit",IF(OR(NOT(ISNUMBER(D660)),D660&lt;=0),"Enter positive amount",IF(E660="","Add receipt reference","OK")))))))</f>
        <v/>
      </c>
    </row>
    <row r="661" ht="25" customHeight="1">
      <c r="A661" s="14"/>
      <c r="B661" s="4"/>
      <c r="C661" s="14"/>
      <c r="D661" s="15"/>
      <c r="E661" s="14"/>
      <c r="F661" s="16" t="str">
        <f>IF(COUNTA(A661:E661)=0,"",IF(COUNTIF('Invoices'!$A$7:$A$306,A661)&lt;&gt;1,"Check invoice no.",IF(OR(NOT(ISNUMBER(B661)),B661&lt;1),"Check date",IF(B661&lt;SUMIF('Invoices'!$A$7:$A$306,A661,'Invoices'!$D$7:$D$306),"Before invoice date",IF(AND(C661&lt;&gt;"Payment",C661&lt;&gt;"Credit"),"Choose Payment or Credit",IF(OR(NOT(ISNUMBER(D661)),D661&lt;=0),"Enter positive amount",IF(E661="","Add receipt reference","OK")))))))</f>
        <v/>
      </c>
    </row>
    <row r="662" ht="25" customHeight="1">
      <c r="A662" s="14"/>
      <c r="B662" s="4"/>
      <c r="C662" s="14"/>
      <c r="D662" s="15"/>
      <c r="E662" s="14"/>
      <c r="F662" s="16" t="str">
        <f>IF(COUNTA(A662:E662)=0,"",IF(COUNTIF('Invoices'!$A$7:$A$306,A662)&lt;&gt;1,"Check invoice no.",IF(OR(NOT(ISNUMBER(B662)),B662&lt;1),"Check date",IF(B662&lt;SUMIF('Invoices'!$A$7:$A$306,A662,'Invoices'!$D$7:$D$306),"Before invoice date",IF(AND(C662&lt;&gt;"Payment",C662&lt;&gt;"Credit"),"Choose Payment or Credit",IF(OR(NOT(ISNUMBER(D662)),D662&lt;=0),"Enter positive amount",IF(E662="","Add receipt reference","OK")))))))</f>
        <v/>
      </c>
    </row>
    <row r="663" ht="25" customHeight="1">
      <c r="A663" s="14"/>
      <c r="B663" s="4"/>
      <c r="C663" s="14"/>
      <c r="D663" s="15"/>
      <c r="E663" s="14"/>
      <c r="F663" s="16" t="str">
        <f>IF(COUNTA(A663:E663)=0,"",IF(COUNTIF('Invoices'!$A$7:$A$306,A663)&lt;&gt;1,"Check invoice no.",IF(OR(NOT(ISNUMBER(B663)),B663&lt;1),"Check date",IF(B663&lt;SUMIF('Invoices'!$A$7:$A$306,A663,'Invoices'!$D$7:$D$306),"Before invoice date",IF(AND(C663&lt;&gt;"Payment",C663&lt;&gt;"Credit"),"Choose Payment or Credit",IF(OR(NOT(ISNUMBER(D663)),D663&lt;=0),"Enter positive amount",IF(E663="","Add receipt reference","OK")))))))</f>
        <v/>
      </c>
    </row>
    <row r="664" ht="25" customHeight="1">
      <c r="A664" s="14"/>
      <c r="B664" s="4"/>
      <c r="C664" s="14"/>
      <c r="D664" s="15"/>
      <c r="E664" s="14"/>
      <c r="F664" s="16" t="str">
        <f>IF(COUNTA(A664:E664)=0,"",IF(COUNTIF('Invoices'!$A$7:$A$306,A664)&lt;&gt;1,"Check invoice no.",IF(OR(NOT(ISNUMBER(B664)),B664&lt;1),"Check date",IF(B664&lt;SUMIF('Invoices'!$A$7:$A$306,A664,'Invoices'!$D$7:$D$306),"Before invoice date",IF(AND(C664&lt;&gt;"Payment",C664&lt;&gt;"Credit"),"Choose Payment or Credit",IF(OR(NOT(ISNUMBER(D664)),D664&lt;=0),"Enter positive amount",IF(E664="","Add receipt reference","OK")))))))</f>
        <v/>
      </c>
    </row>
    <row r="665" ht="25" customHeight="1">
      <c r="A665" s="14"/>
      <c r="B665" s="4"/>
      <c r="C665" s="14"/>
      <c r="D665" s="15"/>
      <c r="E665" s="14"/>
      <c r="F665" s="16" t="str">
        <f>IF(COUNTA(A665:E665)=0,"",IF(COUNTIF('Invoices'!$A$7:$A$306,A665)&lt;&gt;1,"Check invoice no.",IF(OR(NOT(ISNUMBER(B665)),B665&lt;1),"Check date",IF(B665&lt;SUMIF('Invoices'!$A$7:$A$306,A665,'Invoices'!$D$7:$D$306),"Before invoice date",IF(AND(C665&lt;&gt;"Payment",C665&lt;&gt;"Credit"),"Choose Payment or Credit",IF(OR(NOT(ISNUMBER(D665)),D665&lt;=0),"Enter positive amount",IF(E665="","Add receipt reference","OK")))))))</f>
        <v/>
      </c>
    </row>
    <row r="666" ht="25" customHeight="1">
      <c r="A666" s="14"/>
      <c r="B666" s="4"/>
      <c r="C666" s="14"/>
      <c r="D666" s="15"/>
      <c r="E666" s="14"/>
      <c r="F666" s="16" t="str">
        <f>IF(COUNTA(A666:E666)=0,"",IF(COUNTIF('Invoices'!$A$7:$A$306,A666)&lt;&gt;1,"Check invoice no.",IF(OR(NOT(ISNUMBER(B666)),B666&lt;1),"Check date",IF(B666&lt;SUMIF('Invoices'!$A$7:$A$306,A666,'Invoices'!$D$7:$D$306),"Before invoice date",IF(AND(C666&lt;&gt;"Payment",C666&lt;&gt;"Credit"),"Choose Payment or Credit",IF(OR(NOT(ISNUMBER(D666)),D666&lt;=0),"Enter positive amount",IF(E666="","Add receipt reference","OK")))))))</f>
        <v/>
      </c>
    </row>
    <row r="667" ht="25" customHeight="1">
      <c r="A667" s="14"/>
      <c r="B667" s="4"/>
      <c r="C667" s="14"/>
      <c r="D667" s="15"/>
      <c r="E667" s="14"/>
      <c r="F667" s="16" t="str">
        <f>IF(COUNTA(A667:E667)=0,"",IF(COUNTIF('Invoices'!$A$7:$A$306,A667)&lt;&gt;1,"Check invoice no.",IF(OR(NOT(ISNUMBER(B667)),B667&lt;1),"Check date",IF(B667&lt;SUMIF('Invoices'!$A$7:$A$306,A667,'Invoices'!$D$7:$D$306),"Before invoice date",IF(AND(C667&lt;&gt;"Payment",C667&lt;&gt;"Credit"),"Choose Payment or Credit",IF(OR(NOT(ISNUMBER(D667)),D667&lt;=0),"Enter positive amount",IF(E667="","Add receipt reference","OK")))))))</f>
        <v/>
      </c>
    </row>
    <row r="668" ht="25" customHeight="1">
      <c r="A668" s="14"/>
      <c r="B668" s="4"/>
      <c r="C668" s="14"/>
      <c r="D668" s="15"/>
      <c r="E668" s="14"/>
      <c r="F668" s="16" t="str">
        <f>IF(COUNTA(A668:E668)=0,"",IF(COUNTIF('Invoices'!$A$7:$A$306,A668)&lt;&gt;1,"Check invoice no.",IF(OR(NOT(ISNUMBER(B668)),B668&lt;1),"Check date",IF(B668&lt;SUMIF('Invoices'!$A$7:$A$306,A668,'Invoices'!$D$7:$D$306),"Before invoice date",IF(AND(C668&lt;&gt;"Payment",C668&lt;&gt;"Credit"),"Choose Payment or Credit",IF(OR(NOT(ISNUMBER(D668)),D668&lt;=0),"Enter positive amount",IF(E668="","Add receipt reference","OK")))))))</f>
        <v/>
      </c>
    </row>
    <row r="669" ht="25" customHeight="1">
      <c r="A669" s="14"/>
      <c r="B669" s="4"/>
      <c r="C669" s="14"/>
      <c r="D669" s="15"/>
      <c r="E669" s="14"/>
      <c r="F669" s="16" t="str">
        <f>IF(COUNTA(A669:E669)=0,"",IF(COUNTIF('Invoices'!$A$7:$A$306,A669)&lt;&gt;1,"Check invoice no.",IF(OR(NOT(ISNUMBER(B669)),B669&lt;1),"Check date",IF(B669&lt;SUMIF('Invoices'!$A$7:$A$306,A669,'Invoices'!$D$7:$D$306),"Before invoice date",IF(AND(C669&lt;&gt;"Payment",C669&lt;&gt;"Credit"),"Choose Payment or Credit",IF(OR(NOT(ISNUMBER(D669)),D669&lt;=0),"Enter positive amount",IF(E669="","Add receipt reference","OK")))))))</f>
        <v/>
      </c>
    </row>
    <row r="670" ht="25" customHeight="1">
      <c r="A670" s="14"/>
      <c r="B670" s="4"/>
      <c r="C670" s="14"/>
      <c r="D670" s="15"/>
      <c r="E670" s="14"/>
      <c r="F670" s="16" t="str">
        <f>IF(COUNTA(A670:E670)=0,"",IF(COUNTIF('Invoices'!$A$7:$A$306,A670)&lt;&gt;1,"Check invoice no.",IF(OR(NOT(ISNUMBER(B670)),B670&lt;1),"Check date",IF(B670&lt;SUMIF('Invoices'!$A$7:$A$306,A670,'Invoices'!$D$7:$D$306),"Before invoice date",IF(AND(C670&lt;&gt;"Payment",C670&lt;&gt;"Credit"),"Choose Payment or Credit",IF(OR(NOT(ISNUMBER(D670)),D670&lt;=0),"Enter positive amount",IF(E670="","Add receipt reference","OK")))))))</f>
        <v/>
      </c>
    </row>
    <row r="671" ht="25" customHeight="1">
      <c r="A671" s="14"/>
      <c r="B671" s="4"/>
      <c r="C671" s="14"/>
      <c r="D671" s="15"/>
      <c r="E671" s="14"/>
      <c r="F671" s="16" t="str">
        <f>IF(COUNTA(A671:E671)=0,"",IF(COUNTIF('Invoices'!$A$7:$A$306,A671)&lt;&gt;1,"Check invoice no.",IF(OR(NOT(ISNUMBER(B671)),B671&lt;1),"Check date",IF(B671&lt;SUMIF('Invoices'!$A$7:$A$306,A671,'Invoices'!$D$7:$D$306),"Before invoice date",IF(AND(C671&lt;&gt;"Payment",C671&lt;&gt;"Credit"),"Choose Payment or Credit",IF(OR(NOT(ISNUMBER(D671)),D671&lt;=0),"Enter positive amount",IF(E671="","Add receipt reference","OK")))))))</f>
        <v/>
      </c>
    </row>
    <row r="672" ht="25" customHeight="1">
      <c r="A672" s="14"/>
      <c r="B672" s="4"/>
      <c r="C672" s="14"/>
      <c r="D672" s="15"/>
      <c r="E672" s="14"/>
      <c r="F672" s="16" t="str">
        <f>IF(COUNTA(A672:E672)=0,"",IF(COUNTIF('Invoices'!$A$7:$A$306,A672)&lt;&gt;1,"Check invoice no.",IF(OR(NOT(ISNUMBER(B672)),B672&lt;1),"Check date",IF(B672&lt;SUMIF('Invoices'!$A$7:$A$306,A672,'Invoices'!$D$7:$D$306),"Before invoice date",IF(AND(C672&lt;&gt;"Payment",C672&lt;&gt;"Credit"),"Choose Payment or Credit",IF(OR(NOT(ISNUMBER(D672)),D672&lt;=0),"Enter positive amount",IF(E672="","Add receipt reference","OK")))))))</f>
        <v/>
      </c>
    </row>
    <row r="673" ht="25" customHeight="1">
      <c r="A673" s="14"/>
      <c r="B673" s="4"/>
      <c r="C673" s="14"/>
      <c r="D673" s="15"/>
      <c r="E673" s="14"/>
      <c r="F673" s="16" t="str">
        <f>IF(COUNTA(A673:E673)=0,"",IF(COUNTIF('Invoices'!$A$7:$A$306,A673)&lt;&gt;1,"Check invoice no.",IF(OR(NOT(ISNUMBER(B673)),B673&lt;1),"Check date",IF(B673&lt;SUMIF('Invoices'!$A$7:$A$306,A673,'Invoices'!$D$7:$D$306),"Before invoice date",IF(AND(C673&lt;&gt;"Payment",C673&lt;&gt;"Credit"),"Choose Payment or Credit",IF(OR(NOT(ISNUMBER(D673)),D673&lt;=0),"Enter positive amount",IF(E673="","Add receipt reference","OK")))))))</f>
        <v/>
      </c>
    </row>
    <row r="674" ht="25" customHeight="1">
      <c r="A674" s="14"/>
      <c r="B674" s="4"/>
      <c r="C674" s="14"/>
      <c r="D674" s="15"/>
      <c r="E674" s="14"/>
      <c r="F674" s="16" t="str">
        <f>IF(COUNTA(A674:E674)=0,"",IF(COUNTIF('Invoices'!$A$7:$A$306,A674)&lt;&gt;1,"Check invoice no.",IF(OR(NOT(ISNUMBER(B674)),B674&lt;1),"Check date",IF(B674&lt;SUMIF('Invoices'!$A$7:$A$306,A674,'Invoices'!$D$7:$D$306),"Before invoice date",IF(AND(C674&lt;&gt;"Payment",C674&lt;&gt;"Credit"),"Choose Payment or Credit",IF(OR(NOT(ISNUMBER(D674)),D674&lt;=0),"Enter positive amount",IF(E674="","Add receipt reference","OK")))))))</f>
        <v/>
      </c>
    </row>
    <row r="675" ht="25" customHeight="1">
      <c r="A675" s="14"/>
      <c r="B675" s="4"/>
      <c r="C675" s="14"/>
      <c r="D675" s="15"/>
      <c r="E675" s="14"/>
      <c r="F675" s="16" t="str">
        <f>IF(COUNTA(A675:E675)=0,"",IF(COUNTIF('Invoices'!$A$7:$A$306,A675)&lt;&gt;1,"Check invoice no.",IF(OR(NOT(ISNUMBER(B675)),B675&lt;1),"Check date",IF(B675&lt;SUMIF('Invoices'!$A$7:$A$306,A675,'Invoices'!$D$7:$D$306),"Before invoice date",IF(AND(C675&lt;&gt;"Payment",C675&lt;&gt;"Credit"),"Choose Payment or Credit",IF(OR(NOT(ISNUMBER(D675)),D675&lt;=0),"Enter positive amount",IF(E675="","Add receipt reference","OK")))))))</f>
        <v/>
      </c>
    </row>
    <row r="676" ht="25" customHeight="1">
      <c r="A676" s="14"/>
      <c r="B676" s="4"/>
      <c r="C676" s="14"/>
      <c r="D676" s="15"/>
      <c r="E676" s="14"/>
      <c r="F676" s="16" t="str">
        <f>IF(COUNTA(A676:E676)=0,"",IF(COUNTIF('Invoices'!$A$7:$A$306,A676)&lt;&gt;1,"Check invoice no.",IF(OR(NOT(ISNUMBER(B676)),B676&lt;1),"Check date",IF(B676&lt;SUMIF('Invoices'!$A$7:$A$306,A676,'Invoices'!$D$7:$D$306),"Before invoice date",IF(AND(C676&lt;&gt;"Payment",C676&lt;&gt;"Credit"),"Choose Payment or Credit",IF(OR(NOT(ISNUMBER(D676)),D676&lt;=0),"Enter positive amount",IF(E676="","Add receipt reference","OK")))))))</f>
        <v/>
      </c>
    </row>
    <row r="677" ht="25" customHeight="1">
      <c r="A677" s="14"/>
      <c r="B677" s="4"/>
      <c r="C677" s="14"/>
      <c r="D677" s="15"/>
      <c r="E677" s="14"/>
      <c r="F677" s="16" t="str">
        <f>IF(COUNTA(A677:E677)=0,"",IF(COUNTIF('Invoices'!$A$7:$A$306,A677)&lt;&gt;1,"Check invoice no.",IF(OR(NOT(ISNUMBER(B677)),B677&lt;1),"Check date",IF(B677&lt;SUMIF('Invoices'!$A$7:$A$306,A677,'Invoices'!$D$7:$D$306),"Before invoice date",IF(AND(C677&lt;&gt;"Payment",C677&lt;&gt;"Credit"),"Choose Payment or Credit",IF(OR(NOT(ISNUMBER(D677)),D677&lt;=0),"Enter positive amount",IF(E677="","Add receipt reference","OK")))))))</f>
        <v/>
      </c>
    </row>
    <row r="678" ht="25" customHeight="1">
      <c r="A678" s="14"/>
      <c r="B678" s="4"/>
      <c r="C678" s="14"/>
      <c r="D678" s="15"/>
      <c r="E678" s="14"/>
      <c r="F678" s="16" t="str">
        <f>IF(COUNTA(A678:E678)=0,"",IF(COUNTIF('Invoices'!$A$7:$A$306,A678)&lt;&gt;1,"Check invoice no.",IF(OR(NOT(ISNUMBER(B678)),B678&lt;1),"Check date",IF(B678&lt;SUMIF('Invoices'!$A$7:$A$306,A678,'Invoices'!$D$7:$D$306),"Before invoice date",IF(AND(C678&lt;&gt;"Payment",C678&lt;&gt;"Credit"),"Choose Payment or Credit",IF(OR(NOT(ISNUMBER(D678)),D678&lt;=0),"Enter positive amount",IF(E678="","Add receipt reference","OK")))))))</f>
        <v/>
      </c>
    </row>
    <row r="679" ht="25" customHeight="1">
      <c r="A679" s="14"/>
      <c r="B679" s="4"/>
      <c r="C679" s="14"/>
      <c r="D679" s="15"/>
      <c r="E679" s="14"/>
      <c r="F679" s="16" t="str">
        <f>IF(COUNTA(A679:E679)=0,"",IF(COUNTIF('Invoices'!$A$7:$A$306,A679)&lt;&gt;1,"Check invoice no.",IF(OR(NOT(ISNUMBER(B679)),B679&lt;1),"Check date",IF(B679&lt;SUMIF('Invoices'!$A$7:$A$306,A679,'Invoices'!$D$7:$D$306),"Before invoice date",IF(AND(C679&lt;&gt;"Payment",C679&lt;&gt;"Credit"),"Choose Payment or Credit",IF(OR(NOT(ISNUMBER(D679)),D679&lt;=0),"Enter positive amount",IF(E679="","Add receipt reference","OK")))))))</f>
        <v/>
      </c>
    </row>
    <row r="680" ht="25" customHeight="1">
      <c r="A680" s="14"/>
      <c r="B680" s="4"/>
      <c r="C680" s="14"/>
      <c r="D680" s="15"/>
      <c r="E680" s="14"/>
      <c r="F680" s="16" t="str">
        <f>IF(COUNTA(A680:E680)=0,"",IF(COUNTIF('Invoices'!$A$7:$A$306,A680)&lt;&gt;1,"Check invoice no.",IF(OR(NOT(ISNUMBER(B680)),B680&lt;1),"Check date",IF(B680&lt;SUMIF('Invoices'!$A$7:$A$306,A680,'Invoices'!$D$7:$D$306),"Before invoice date",IF(AND(C680&lt;&gt;"Payment",C680&lt;&gt;"Credit"),"Choose Payment or Credit",IF(OR(NOT(ISNUMBER(D680)),D680&lt;=0),"Enter positive amount",IF(E680="","Add receipt reference","OK")))))))</f>
        <v/>
      </c>
    </row>
    <row r="681" ht="25" customHeight="1">
      <c r="A681" s="14"/>
      <c r="B681" s="4"/>
      <c r="C681" s="14"/>
      <c r="D681" s="15"/>
      <c r="E681" s="14"/>
      <c r="F681" s="16" t="str">
        <f>IF(COUNTA(A681:E681)=0,"",IF(COUNTIF('Invoices'!$A$7:$A$306,A681)&lt;&gt;1,"Check invoice no.",IF(OR(NOT(ISNUMBER(B681)),B681&lt;1),"Check date",IF(B681&lt;SUMIF('Invoices'!$A$7:$A$306,A681,'Invoices'!$D$7:$D$306),"Before invoice date",IF(AND(C681&lt;&gt;"Payment",C681&lt;&gt;"Credit"),"Choose Payment or Credit",IF(OR(NOT(ISNUMBER(D681)),D681&lt;=0),"Enter positive amount",IF(E681="","Add receipt reference","OK")))))))</f>
        <v/>
      </c>
    </row>
    <row r="682" ht="25" customHeight="1">
      <c r="A682" s="14"/>
      <c r="B682" s="4"/>
      <c r="C682" s="14"/>
      <c r="D682" s="15"/>
      <c r="E682" s="14"/>
      <c r="F682" s="16" t="str">
        <f>IF(COUNTA(A682:E682)=0,"",IF(COUNTIF('Invoices'!$A$7:$A$306,A682)&lt;&gt;1,"Check invoice no.",IF(OR(NOT(ISNUMBER(B682)),B682&lt;1),"Check date",IF(B682&lt;SUMIF('Invoices'!$A$7:$A$306,A682,'Invoices'!$D$7:$D$306),"Before invoice date",IF(AND(C682&lt;&gt;"Payment",C682&lt;&gt;"Credit"),"Choose Payment or Credit",IF(OR(NOT(ISNUMBER(D682)),D682&lt;=0),"Enter positive amount",IF(E682="","Add receipt reference","OK")))))))</f>
        <v/>
      </c>
    </row>
    <row r="683" ht="25" customHeight="1">
      <c r="A683" s="14"/>
      <c r="B683" s="4"/>
      <c r="C683" s="14"/>
      <c r="D683" s="15"/>
      <c r="E683" s="14"/>
      <c r="F683" s="16" t="str">
        <f>IF(COUNTA(A683:E683)=0,"",IF(COUNTIF('Invoices'!$A$7:$A$306,A683)&lt;&gt;1,"Check invoice no.",IF(OR(NOT(ISNUMBER(B683)),B683&lt;1),"Check date",IF(B683&lt;SUMIF('Invoices'!$A$7:$A$306,A683,'Invoices'!$D$7:$D$306),"Before invoice date",IF(AND(C683&lt;&gt;"Payment",C683&lt;&gt;"Credit"),"Choose Payment or Credit",IF(OR(NOT(ISNUMBER(D683)),D683&lt;=0),"Enter positive amount",IF(E683="","Add receipt reference","OK")))))))</f>
        <v/>
      </c>
    </row>
    <row r="684" ht="25" customHeight="1">
      <c r="A684" s="14"/>
      <c r="B684" s="4"/>
      <c r="C684" s="14"/>
      <c r="D684" s="15"/>
      <c r="E684" s="14"/>
      <c r="F684" s="16" t="str">
        <f>IF(COUNTA(A684:E684)=0,"",IF(COUNTIF('Invoices'!$A$7:$A$306,A684)&lt;&gt;1,"Check invoice no.",IF(OR(NOT(ISNUMBER(B684)),B684&lt;1),"Check date",IF(B684&lt;SUMIF('Invoices'!$A$7:$A$306,A684,'Invoices'!$D$7:$D$306),"Before invoice date",IF(AND(C684&lt;&gt;"Payment",C684&lt;&gt;"Credit"),"Choose Payment or Credit",IF(OR(NOT(ISNUMBER(D684)),D684&lt;=0),"Enter positive amount",IF(E684="","Add receipt reference","OK")))))))</f>
        <v/>
      </c>
    </row>
    <row r="685" ht="25" customHeight="1">
      <c r="A685" s="14"/>
      <c r="B685" s="4"/>
      <c r="C685" s="14"/>
      <c r="D685" s="15"/>
      <c r="E685" s="14"/>
      <c r="F685" s="16" t="str">
        <f>IF(COUNTA(A685:E685)=0,"",IF(COUNTIF('Invoices'!$A$7:$A$306,A685)&lt;&gt;1,"Check invoice no.",IF(OR(NOT(ISNUMBER(B685)),B685&lt;1),"Check date",IF(B685&lt;SUMIF('Invoices'!$A$7:$A$306,A685,'Invoices'!$D$7:$D$306),"Before invoice date",IF(AND(C685&lt;&gt;"Payment",C685&lt;&gt;"Credit"),"Choose Payment or Credit",IF(OR(NOT(ISNUMBER(D685)),D685&lt;=0),"Enter positive amount",IF(E685="","Add receipt reference","OK")))))))</f>
        <v/>
      </c>
    </row>
    <row r="686" ht="25" customHeight="1">
      <c r="A686" s="14"/>
      <c r="B686" s="4"/>
      <c r="C686" s="14"/>
      <c r="D686" s="15"/>
      <c r="E686" s="14"/>
      <c r="F686" s="16" t="str">
        <f>IF(COUNTA(A686:E686)=0,"",IF(COUNTIF('Invoices'!$A$7:$A$306,A686)&lt;&gt;1,"Check invoice no.",IF(OR(NOT(ISNUMBER(B686)),B686&lt;1),"Check date",IF(B686&lt;SUMIF('Invoices'!$A$7:$A$306,A686,'Invoices'!$D$7:$D$306),"Before invoice date",IF(AND(C686&lt;&gt;"Payment",C686&lt;&gt;"Credit"),"Choose Payment or Credit",IF(OR(NOT(ISNUMBER(D686)),D686&lt;=0),"Enter positive amount",IF(E686="","Add receipt reference","OK")))))))</f>
        <v/>
      </c>
    </row>
    <row r="687" ht="25" customHeight="1">
      <c r="A687" s="14"/>
      <c r="B687" s="4"/>
      <c r="C687" s="14"/>
      <c r="D687" s="15"/>
      <c r="E687" s="14"/>
      <c r="F687" s="16" t="str">
        <f>IF(COUNTA(A687:E687)=0,"",IF(COUNTIF('Invoices'!$A$7:$A$306,A687)&lt;&gt;1,"Check invoice no.",IF(OR(NOT(ISNUMBER(B687)),B687&lt;1),"Check date",IF(B687&lt;SUMIF('Invoices'!$A$7:$A$306,A687,'Invoices'!$D$7:$D$306),"Before invoice date",IF(AND(C687&lt;&gt;"Payment",C687&lt;&gt;"Credit"),"Choose Payment or Credit",IF(OR(NOT(ISNUMBER(D687)),D687&lt;=0),"Enter positive amount",IF(E687="","Add receipt reference","OK")))))))</f>
        <v/>
      </c>
    </row>
    <row r="688" ht="25" customHeight="1">
      <c r="A688" s="14"/>
      <c r="B688" s="4"/>
      <c r="C688" s="14"/>
      <c r="D688" s="15"/>
      <c r="E688" s="14"/>
      <c r="F688" s="16" t="str">
        <f>IF(COUNTA(A688:E688)=0,"",IF(COUNTIF('Invoices'!$A$7:$A$306,A688)&lt;&gt;1,"Check invoice no.",IF(OR(NOT(ISNUMBER(B688)),B688&lt;1),"Check date",IF(B688&lt;SUMIF('Invoices'!$A$7:$A$306,A688,'Invoices'!$D$7:$D$306),"Before invoice date",IF(AND(C688&lt;&gt;"Payment",C688&lt;&gt;"Credit"),"Choose Payment or Credit",IF(OR(NOT(ISNUMBER(D688)),D688&lt;=0),"Enter positive amount",IF(E688="","Add receipt reference","OK")))))))</f>
        <v/>
      </c>
    </row>
    <row r="689" ht="25" customHeight="1">
      <c r="A689" s="14"/>
      <c r="B689" s="4"/>
      <c r="C689" s="14"/>
      <c r="D689" s="15"/>
      <c r="E689" s="14"/>
      <c r="F689" s="16" t="str">
        <f>IF(COUNTA(A689:E689)=0,"",IF(COUNTIF('Invoices'!$A$7:$A$306,A689)&lt;&gt;1,"Check invoice no.",IF(OR(NOT(ISNUMBER(B689)),B689&lt;1),"Check date",IF(B689&lt;SUMIF('Invoices'!$A$7:$A$306,A689,'Invoices'!$D$7:$D$306),"Before invoice date",IF(AND(C689&lt;&gt;"Payment",C689&lt;&gt;"Credit"),"Choose Payment or Credit",IF(OR(NOT(ISNUMBER(D689)),D689&lt;=0),"Enter positive amount",IF(E689="","Add receipt reference","OK")))))))</f>
        <v/>
      </c>
    </row>
    <row r="690" ht="25" customHeight="1">
      <c r="A690" s="14"/>
      <c r="B690" s="4"/>
      <c r="C690" s="14"/>
      <c r="D690" s="15"/>
      <c r="E690" s="14"/>
      <c r="F690" s="16" t="str">
        <f>IF(COUNTA(A690:E690)=0,"",IF(COUNTIF('Invoices'!$A$7:$A$306,A690)&lt;&gt;1,"Check invoice no.",IF(OR(NOT(ISNUMBER(B690)),B690&lt;1),"Check date",IF(B690&lt;SUMIF('Invoices'!$A$7:$A$306,A690,'Invoices'!$D$7:$D$306),"Before invoice date",IF(AND(C690&lt;&gt;"Payment",C690&lt;&gt;"Credit"),"Choose Payment or Credit",IF(OR(NOT(ISNUMBER(D690)),D690&lt;=0),"Enter positive amount",IF(E690="","Add receipt reference","OK")))))))</f>
        <v/>
      </c>
    </row>
    <row r="691" ht="25" customHeight="1">
      <c r="A691" s="14"/>
      <c r="B691" s="4"/>
      <c r="C691" s="14"/>
      <c r="D691" s="15"/>
      <c r="E691" s="14"/>
      <c r="F691" s="16" t="str">
        <f>IF(COUNTA(A691:E691)=0,"",IF(COUNTIF('Invoices'!$A$7:$A$306,A691)&lt;&gt;1,"Check invoice no.",IF(OR(NOT(ISNUMBER(B691)),B691&lt;1),"Check date",IF(B691&lt;SUMIF('Invoices'!$A$7:$A$306,A691,'Invoices'!$D$7:$D$306),"Before invoice date",IF(AND(C691&lt;&gt;"Payment",C691&lt;&gt;"Credit"),"Choose Payment or Credit",IF(OR(NOT(ISNUMBER(D691)),D691&lt;=0),"Enter positive amount",IF(E691="","Add receipt reference","OK")))))))</f>
        <v/>
      </c>
    </row>
    <row r="692" ht="25" customHeight="1">
      <c r="A692" s="14"/>
      <c r="B692" s="4"/>
      <c r="C692" s="14"/>
      <c r="D692" s="15"/>
      <c r="E692" s="14"/>
      <c r="F692" s="16" t="str">
        <f>IF(COUNTA(A692:E692)=0,"",IF(COUNTIF('Invoices'!$A$7:$A$306,A692)&lt;&gt;1,"Check invoice no.",IF(OR(NOT(ISNUMBER(B692)),B692&lt;1),"Check date",IF(B692&lt;SUMIF('Invoices'!$A$7:$A$306,A692,'Invoices'!$D$7:$D$306),"Before invoice date",IF(AND(C692&lt;&gt;"Payment",C692&lt;&gt;"Credit"),"Choose Payment or Credit",IF(OR(NOT(ISNUMBER(D692)),D692&lt;=0),"Enter positive amount",IF(E692="","Add receipt reference","OK")))))))</f>
        <v/>
      </c>
    </row>
    <row r="693" ht="25" customHeight="1">
      <c r="A693" s="14"/>
      <c r="B693" s="4"/>
      <c r="C693" s="14"/>
      <c r="D693" s="15"/>
      <c r="E693" s="14"/>
      <c r="F693" s="16" t="str">
        <f>IF(COUNTA(A693:E693)=0,"",IF(COUNTIF('Invoices'!$A$7:$A$306,A693)&lt;&gt;1,"Check invoice no.",IF(OR(NOT(ISNUMBER(B693)),B693&lt;1),"Check date",IF(B693&lt;SUMIF('Invoices'!$A$7:$A$306,A693,'Invoices'!$D$7:$D$306),"Before invoice date",IF(AND(C693&lt;&gt;"Payment",C693&lt;&gt;"Credit"),"Choose Payment or Credit",IF(OR(NOT(ISNUMBER(D693)),D693&lt;=0),"Enter positive amount",IF(E693="","Add receipt reference","OK")))))))</f>
        <v/>
      </c>
    </row>
    <row r="694" ht="25" customHeight="1">
      <c r="A694" s="14"/>
      <c r="B694" s="4"/>
      <c r="C694" s="14"/>
      <c r="D694" s="15"/>
      <c r="E694" s="14"/>
      <c r="F694" s="16" t="str">
        <f>IF(COUNTA(A694:E694)=0,"",IF(COUNTIF('Invoices'!$A$7:$A$306,A694)&lt;&gt;1,"Check invoice no.",IF(OR(NOT(ISNUMBER(B694)),B694&lt;1),"Check date",IF(B694&lt;SUMIF('Invoices'!$A$7:$A$306,A694,'Invoices'!$D$7:$D$306),"Before invoice date",IF(AND(C694&lt;&gt;"Payment",C694&lt;&gt;"Credit"),"Choose Payment or Credit",IF(OR(NOT(ISNUMBER(D694)),D694&lt;=0),"Enter positive amount",IF(E694="","Add receipt reference","OK")))))))</f>
        <v/>
      </c>
    </row>
    <row r="695" ht="25" customHeight="1">
      <c r="A695" s="14"/>
      <c r="B695" s="4"/>
      <c r="C695" s="14"/>
      <c r="D695" s="15"/>
      <c r="E695" s="14"/>
      <c r="F695" s="16" t="str">
        <f>IF(COUNTA(A695:E695)=0,"",IF(COUNTIF('Invoices'!$A$7:$A$306,A695)&lt;&gt;1,"Check invoice no.",IF(OR(NOT(ISNUMBER(B695)),B695&lt;1),"Check date",IF(B695&lt;SUMIF('Invoices'!$A$7:$A$306,A695,'Invoices'!$D$7:$D$306),"Before invoice date",IF(AND(C695&lt;&gt;"Payment",C695&lt;&gt;"Credit"),"Choose Payment or Credit",IF(OR(NOT(ISNUMBER(D695)),D695&lt;=0),"Enter positive amount",IF(E695="","Add receipt reference","OK")))))))</f>
        <v/>
      </c>
    </row>
    <row r="696" ht="25" customHeight="1">
      <c r="A696" s="14"/>
      <c r="B696" s="4"/>
      <c r="C696" s="14"/>
      <c r="D696" s="15"/>
      <c r="E696" s="14"/>
      <c r="F696" s="16" t="str">
        <f>IF(COUNTA(A696:E696)=0,"",IF(COUNTIF('Invoices'!$A$7:$A$306,A696)&lt;&gt;1,"Check invoice no.",IF(OR(NOT(ISNUMBER(B696)),B696&lt;1),"Check date",IF(B696&lt;SUMIF('Invoices'!$A$7:$A$306,A696,'Invoices'!$D$7:$D$306),"Before invoice date",IF(AND(C696&lt;&gt;"Payment",C696&lt;&gt;"Credit"),"Choose Payment or Credit",IF(OR(NOT(ISNUMBER(D696)),D696&lt;=0),"Enter positive amount",IF(E696="","Add receipt reference","OK")))))))</f>
        <v/>
      </c>
    </row>
    <row r="697" ht="25" customHeight="1">
      <c r="A697" s="14"/>
      <c r="B697" s="4"/>
      <c r="C697" s="14"/>
      <c r="D697" s="15"/>
      <c r="E697" s="14"/>
      <c r="F697" s="16" t="str">
        <f>IF(COUNTA(A697:E697)=0,"",IF(COUNTIF('Invoices'!$A$7:$A$306,A697)&lt;&gt;1,"Check invoice no.",IF(OR(NOT(ISNUMBER(B697)),B697&lt;1),"Check date",IF(B697&lt;SUMIF('Invoices'!$A$7:$A$306,A697,'Invoices'!$D$7:$D$306),"Before invoice date",IF(AND(C697&lt;&gt;"Payment",C697&lt;&gt;"Credit"),"Choose Payment or Credit",IF(OR(NOT(ISNUMBER(D697)),D697&lt;=0),"Enter positive amount",IF(E697="","Add receipt reference","OK")))))))</f>
        <v/>
      </c>
    </row>
    <row r="698" ht="25" customHeight="1">
      <c r="A698" s="14"/>
      <c r="B698" s="4"/>
      <c r="C698" s="14"/>
      <c r="D698" s="15"/>
      <c r="E698" s="14"/>
      <c r="F698" s="16" t="str">
        <f>IF(COUNTA(A698:E698)=0,"",IF(COUNTIF('Invoices'!$A$7:$A$306,A698)&lt;&gt;1,"Check invoice no.",IF(OR(NOT(ISNUMBER(B698)),B698&lt;1),"Check date",IF(B698&lt;SUMIF('Invoices'!$A$7:$A$306,A698,'Invoices'!$D$7:$D$306),"Before invoice date",IF(AND(C698&lt;&gt;"Payment",C698&lt;&gt;"Credit"),"Choose Payment or Credit",IF(OR(NOT(ISNUMBER(D698)),D698&lt;=0),"Enter positive amount",IF(E698="","Add receipt reference","OK")))))))</f>
        <v/>
      </c>
    </row>
    <row r="699" ht="25" customHeight="1">
      <c r="A699" s="14"/>
      <c r="B699" s="4"/>
      <c r="C699" s="14"/>
      <c r="D699" s="15"/>
      <c r="E699" s="14"/>
      <c r="F699" s="16" t="str">
        <f>IF(COUNTA(A699:E699)=0,"",IF(COUNTIF('Invoices'!$A$7:$A$306,A699)&lt;&gt;1,"Check invoice no.",IF(OR(NOT(ISNUMBER(B699)),B699&lt;1),"Check date",IF(B699&lt;SUMIF('Invoices'!$A$7:$A$306,A699,'Invoices'!$D$7:$D$306),"Before invoice date",IF(AND(C699&lt;&gt;"Payment",C699&lt;&gt;"Credit"),"Choose Payment or Credit",IF(OR(NOT(ISNUMBER(D699)),D699&lt;=0),"Enter positive amount",IF(E699="","Add receipt reference","OK")))))))</f>
        <v/>
      </c>
    </row>
    <row r="700" ht="25" customHeight="1">
      <c r="A700" s="14"/>
      <c r="B700" s="4"/>
      <c r="C700" s="14"/>
      <c r="D700" s="15"/>
      <c r="E700" s="14"/>
      <c r="F700" s="16" t="str">
        <f>IF(COUNTA(A700:E700)=0,"",IF(COUNTIF('Invoices'!$A$7:$A$306,A700)&lt;&gt;1,"Check invoice no.",IF(OR(NOT(ISNUMBER(B700)),B700&lt;1),"Check date",IF(B700&lt;SUMIF('Invoices'!$A$7:$A$306,A700,'Invoices'!$D$7:$D$306),"Before invoice date",IF(AND(C700&lt;&gt;"Payment",C700&lt;&gt;"Credit"),"Choose Payment or Credit",IF(OR(NOT(ISNUMBER(D700)),D700&lt;=0),"Enter positive amount",IF(E700="","Add receipt reference","OK")))))))</f>
        <v/>
      </c>
    </row>
    <row r="701" ht="25" customHeight="1">
      <c r="A701" s="14"/>
      <c r="B701" s="4"/>
      <c r="C701" s="14"/>
      <c r="D701" s="15"/>
      <c r="E701" s="14"/>
      <c r="F701" s="16" t="str">
        <f>IF(COUNTA(A701:E701)=0,"",IF(COUNTIF('Invoices'!$A$7:$A$306,A701)&lt;&gt;1,"Check invoice no.",IF(OR(NOT(ISNUMBER(B701)),B701&lt;1),"Check date",IF(B701&lt;SUMIF('Invoices'!$A$7:$A$306,A701,'Invoices'!$D$7:$D$306),"Before invoice date",IF(AND(C701&lt;&gt;"Payment",C701&lt;&gt;"Credit"),"Choose Payment or Credit",IF(OR(NOT(ISNUMBER(D701)),D701&lt;=0),"Enter positive amount",IF(E701="","Add receipt reference","OK")))))))</f>
        <v/>
      </c>
    </row>
    <row r="702" ht="25" customHeight="1">
      <c r="A702" s="14"/>
      <c r="B702" s="4"/>
      <c r="C702" s="14"/>
      <c r="D702" s="15"/>
      <c r="E702" s="14"/>
      <c r="F702" s="16" t="str">
        <f>IF(COUNTA(A702:E702)=0,"",IF(COUNTIF('Invoices'!$A$7:$A$306,A702)&lt;&gt;1,"Check invoice no.",IF(OR(NOT(ISNUMBER(B702)),B702&lt;1),"Check date",IF(B702&lt;SUMIF('Invoices'!$A$7:$A$306,A702,'Invoices'!$D$7:$D$306),"Before invoice date",IF(AND(C702&lt;&gt;"Payment",C702&lt;&gt;"Credit"),"Choose Payment or Credit",IF(OR(NOT(ISNUMBER(D702)),D702&lt;=0),"Enter positive amount",IF(E702="","Add receipt reference","OK")))))))</f>
        <v/>
      </c>
    </row>
    <row r="703" ht="25" customHeight="1">
      <c r="A703" s="14"/>
      <c r="B703" s="4"/>
      <c r="C703" s="14"/>
      <c r="D703" s="15"/>
      <c r="E703" s="14"/>
      <c r="F703" s="16" t="str">
        <f>IF(COUNTA(A703:E703)=0,"",IF(COUNTIF('Invoices'!$A$7:$A$306,A703)&lt;&gt;1,"Check invoice no.",IF(OR(NOT(ISNUMBER(B703)),B703&lt;1),"Check date",IF(B703&lt;SUMIF('Invoices'!$A$7:$A$306,A703,'Invoices'!$D$7:$D$306),"Before invoice date",IF(AND(C703&lt;&gt;"Payment",C703&lt;&gt;"Credit"),"Choose Payment or Credit",IF(OR(NOT(ISNUMBER(D703)),D703&lt;=0),"Enter positive amount",IF(E703="","Add receipt reference","OK")))))))</f>
        <v/>
      </c>
    </row>
    <row r="704" ht="25" customHeight="1">
      <c r="A704" s="14"/>
      <c r="B704" s="4"/>
      <c r="C704" s="14"/>
      <c r="D704" s="15"/>
      <c r="E704" s="14"/>
      <c r="F704" s="16" t="str">
        <f>IF(COUNTA(A704:E704)=0,"",IF(COUNTIF('Invoices'!$A$7:$A$306,A704)&lt;&gt;1,"Check invoice no.",IF(OR(NOT(ISNUMBER(B704)),B704&lt;1),"Check date",IF(B704&lt;SUMIF('Invoices'!$A$7:$A$306,A704,'Invoices'!$D$7:$D$306),"Before invoice date",IF(AND(C704&lt;&gt;"Payment",C704&lt;&gt;"Credit"),"Choose Payment or Credit",IF(OR(NOT(ISNUMBER(D704)),D704&lt;=0),"Enter positive amount",IF(E704="","Add receipt reference","OK")))))))</f>
        <v/>
      </c>
    </row>
    <row r="705" ht="25" customHeight="1">
      <c r="A705" s="14"/>
      <c r="B705" s="4"/>
      <c r="C705" s="14"/>
      <c r="D705" s="15"/>
      <c r="E705" s="14"/>
      <c r="F705" s="16" t="str">
        <f>IF(COUNTA(A705:E705)=0,"",IF(COUNTIF('Invoices'!$A$7:$A$306,A705)&lt;&gt;1,"Check invoice no.",IF(OR(NOT(ISNUMBER(B705)),B705&lt;1),"Check date",IF(B705&lt;SUMIF('Invoices'!$A$7:$A$306,A705,'Invoices'!$D$7:$D$306),"Before invoice date",IF(AND(C705&lt;&gt;"Payment",C705&lt;&gt;"Credit"),"Choose Payment or Credit",IF(OR(NOT(ISNUMBER(D705)),D705&lt;=0),"Enter positive amount",IF(E705="","Add receipt reference","OK")))))))</f>
        <v/>
      </c>
    </row>
    <row r="706" ht="25" customHeight="1">
      <c r="A706" s="14"/>
      <c r="B706" s="4"/>
      <c r="C706" s="14"/>
      <c r="D706" s="15"/>
      <c r="E706" s="14"/>
      <c r="F706" s="16" t="str">
        <f>IF(COUNTA(A706:E706)=0,"",IF(COUNTIF('Invoices'!$A$7:$A$306,A706)&lt;&gt;1,"Check invoice no.",IF(OR(NOT(ISNUMBER(B706)),B706&lt;1),"Check date",IF(B706&lt;SUMIF('Invoices'!$A$7:$A$306,A706,'Invoices'!$D$7:$D$306),"Before invoice date",IF(AND(C706&lt;&gt;"Payment",C706&lt;&gt;"Credit"),"Choose Payment or Credit",IF(OR(NOT(ISNUMBER(D706)),D706&lt;=0),"Enter positive amount",IF(E706="","Add receipt reference","OK")))))))</f>
        <v/>
      </c>
    </row>
    <row r="707" ht="25" customHeight="1">
      <c r="A707" s="14"/>
      <c r="B707" s="4"/>
      <c r="C707" s="14"/>
      <c r="D707" s="15"/>
      <c r="E707" s="14"/>
      <c r="F707" s="16" t="str">
        <f>IF(COUNTA(A707:E707)=0,"",IF(COUNTIF('Invoices'!$A$7:$A$306,A707)&lt;&gt;1,"Check invoice no.",IF(OR(NOT(ISNUMBER(B707)),B707&lt;1),"Check date",IF(B707&lt;SUMIF('Invoices'!$A$7:$A$306,A707,'Invoices'!$D$7:$D$306),"Before invoice date",IF(AND(C707&lt;&gt;"Payment",C707&lt;&gt;"Credit"),"Choose Payment or Credit",IF(OR(NOT(ISNUMBER(D707)),D707&lt;=0),"Enter positive amount",IF(E707="","Add receipt reference","OK")))))))</f>
        <v/>
      </c>
    </row>
    <row r="708" ht="25" customHeight="1">
      <c r="A708" s="14"/>
      <c r="B708" s="4"/>
      <c r="C708" s="14"/>
      <c r="D708" s="15"/>
      <c r="E708" s="14"/>
      <c r="F708" s="16" t="str">
        <f>IF(COUNTA(A708:E708)=0,"",IF(COUNTIF('Invoices'!$A$7:$A$306,A708)&lt;&gt;1,"Check invoice no.",IF(OR(NOT(ISNUMBER(B708)),B708&lt;1),"Check date",IF(B708&lt;SUMIF('Invoices'!$A$7:$A$306,A708,'Invoices'!$D$7:$D$306),"Before invoice date",IF(AND(C708&lt;&gt;"Payment",C708&lt;&gt;"Credit"),"Choose Payment or Credit",IF(OR(NOT(ISNUMBER(D708)),D708&lt;=0),"Enter positive amount",IF(E708="","Add receipt reference","OK")))))))</f>
        <v/>
      </c>
    </row>
    <row r="709" ht="25" customHeight="1">
      <c r="A709" s="14"/>
      <c r="B709" s="4"/>
      <c r="C709" s="14"/>
      <c r="D709" s="15"/>
      <c r="E709" s="14"/>
      <c r="F709" s="16" t="str">
        <f>IF(COUNTA(A709:E709)=0,"",IF(COUNTIF('Invoices'!$A$7:$A$306,A709)&lt;&gt;1,"Check invoice no.",IF(OR(NOT(ISNUMBER(B709)),B709&lt;1),"Check date",IF(B709&lt;SUMIF('Invoices'!$A$7:$A$306,A709,'Invoices'!$D$7:$D$306),"Before invoice date",IF(AND(C709&lt;&gt;"Payment",C709&lt;&gt;"Credit"),"Choose Payment or Credit",IF(OR(NOT(ISNUMBER(D709)),D709&lt;=0),"Enter positive amount",IF(E709="","Add receipt reference","OK")))))))</f>
        <v/>
      </c>
    </row>
    <row r="710" ht="25" customHeight="1">
      <c r="A710" s="14"/>
      <c r="B710" s="4"/>
      <c r="C710" s="14"/>
      <c r="D710" s="15"/>
      <c r="E710" s="14"/>
      <c r="F710" s="16" t="str">
        <f>IF(COUNTA(A710:E710)=0,"",IF(COUNTIF('Invoices'!$A$7:$A$306,A710)&lt;&gt;1,"Check invoice no.",IF(OR(NOT(ISNUMBER(B710)),B710&lt;1),"Check date",IF(B710&lt;SUMIF('Invoices'!$A$7:$A$306,A710,'Invoices'!$D$7:$D$306),"Before invoice date",IF(AND(C710&lt;&gt;"Payment",C710&lt;&gt;"Credit"),"Choose Payment or Credit",IF(OR(NOT(ISNUMBER(D710)),D710&lt;=0),"Enter positive amount",IF(E710="","Add receipt reference","OK")))))))</f>
        <v/>
      </c>
    </row>
    <row r="711" ht="25" customHeight="1">
      <c r="A711" s="14"/>
      <c r="B711" s="4"/>
      <c r="C711" s="14"/>
      <c r="D711" s="15"/>
      <c r="E711" s="14"/>
      <c r="F711" s="16" t="str">
        <f>IF(COUNTA(A711:E711)=0,"",IF(COUNTIF('Invoices'!$A$7:$A$306,A711)&lt;&gt;1,"Check invoice no.",IF(OR(NOT(ISNUMBER(B711)),B711&lt;1),"Check date",IF(B711&lt;SUMIF('Invoices'!$A$7:$A$306,A711,'Invoices'!$D$7:$D$306),"Before invoice date",IF(AND(C711&lt;&gt;"Payment",C711&lt;&gt;"Credit"),"Choose Payment or Credit",IF(OR(NOT(ISNUMBER(D711)),D711&lt;=0),"Enter positive amount",IF(E711="","Add receipt reference","OK")))))))</f>
        <v/>
      </c>
    </row>
    <row r="712" ht="25" customHeight="1">
      <c r="A712" s="14"/>
      <c r="B712" s="4"/>
      <c r="C712" s="14"/>
      <c r="D712" s="15"/>
      <c r="E712" s="14"/>
      <c r="F712" s="16" t="str">
        <f>IF(COUNTA(A712:E712)=0,"",IF(COUNTIF('Invoices'!$A$7:$A$306,A712)&lt;&gt;1,"Check invoice no.",IF(OR(NOT(ISNUMBER(B712)),B712&lt;1),"Check date",IF(B712&lt;SUMIF('Invoices'!$A$7:$A$306,A712,'Invoices'!$D$7:$D$306),"Before invoice date",IF(AND(C712&lt;&gt;"Payment",C712&lt;&gt;"Credit"),"Choose Payment or Credit",IF(OR(NOT(ISNUMBER(D712)),D712&lt;=0),"Enter positive amount",IF(E712="","Add receipt reference","OK")))))))</f>
        <v/>
      </c>
    </row>
    <row r="713" ht="25" customHeight="1">
      <c r="A713" s="14"/>
      <c r="B713" s="4"/>
      <c r="C713" s="14"/>
      <c r="D713" s="15"/>
      <c r="E713" s="14"/>
      <c r="F713" s="16" t="str">
        <f>IF(COUNTA(A713:E713)=0,"",IF(COUNTIF('Invoices'!$A$7:$A$306,A713)&lt;&gt;1,"Check invoice no.",IF(OR(NOT(ISNUMBER(B713)),B713&lt;1),"Check date",IF(B713&lt;SUMIF('Invoices'!$A$7:$A$306,A713,'Invoices'!$D$7:$D$306),"Before invoice date",IF(AND(C713&lt;&gt;"Payment",C713&lt;&gt;"Credit"),"Choose Payment or Credit",IF(OR(NOT(ISNUMBER(D713)),D713&lt;=0),"Enter positive amount",IF(E713="","Add receipt reference","OK")))))))</f>
        <v/>
      </c>
    </row>
    <row r="714" ht="25" customHeight="1">
      <c r="A714" s="14"/>
      <c r="B714" s="4"/>
      <c r="C714" s="14"/>
      <c r="D714" s="15"/>
      <c r="E714" s="14"/>
      <c r="F714" s="16" t="str">
        <f>IF(COUNTA(A714:E714)=0,"",IF(COUNTIF('Invoices'!$A$7:$A$306,A714)&lt;&gt;1,"Check invoice no.",IF(OR(NOT(ISNUMBER(B714)),B714&lt;1),"Check date",IF(B714&lt;SUMIF('Invoices'!$A$7:$A$306,A714,'Invoices'!$D$7:$D$306),"Before invoice date",IF(AND(C714&lt;&gt;"Payment",C714&lt;&gt;"Credit"),"Choose Payment or Credit",IF(OR(NOT(ISNUMBER(D714)),D714&lt;=0),"Enter positive amount",IF(E714="","Add receipt reference","OK")))))))</f>
        <v/>
      </c>
    </row>
    <row r="715" ht="25" customHeight="1">
      <c r="A715" s="14"/>
      <c r="B715" s="4"/>
      <c r="C715" s="14"/>
      <c r="D715" s="15"/>
      <c r="E715" s="14"/>
      <c r="F715" s="16" t="str">
        <f>IF(COUNTA(A715:E715)=0,"",IF(COUNTIF('Invoices'!$A$7:$A$306,A715)&lt;&gt;1,"Check invoice no.",IF(OR(NOT(ISNUMBER(B715)),B715&lt;1),"Check date",IF(B715&lt;SUMIF('Invoices'!$A$7:$A$306,A715,'Invoices'!$D$7:$D$306),"Before invoice date",IF(AND(C715&lt;&gt;"Payment",C715&lt;&gt;"Credit"),"Choose Payment or Credit",IF(OR(NOT(ISNUMBER(D715)),D715&lt;=0),"Enter positive amount",IF(E715="","Add receipt reference","OK")))))))</f>
        <v/>
      </c>
    </row>
    <row r="716" ht="25" customHeight="1">
      <c r="A716" s="14"/>
      <c r="B716" s="4"/>
      <c r="C716" s="14"/>
      <c r="D716" s="15"/>
      <c r="E716" s="14"/>
      <c r="F716" s="16" t="str">
        <f>IF(COUNTA(A716:E716)=0,"",IF(COUNTIF('Invoices'!$A$7:$A$306,A716)&lt;&gt;1,"Check invoice no.",IF(OR(NOT(ISNUMBER(B716)),B716&lt;1),"Check date",IF(B716&lt;SUMIF('Invoices'!$A$7:$A$306,A716,'Invoices'!$D$7:$D$306),"Before invoice date",IF(AND(C716&lt;&gt;"Payment",C716&lt;&gt;"Credit"),"Choose Payment or Credit",IF(OR(NOT(ISNUMBER(D716)),D716&lt;=0),"Enter positive amount",IF(E716="","Add receipt reference","OK")))))))</f>
        <v/>
      </c>
    </row>
    <row r="717" ht="25" customHeight="1">
      <c r="A717" s="14"/>
      <c r="B717" s="4"/>
      <c r="C717" s="14"/>
      <c r="D717" s="15"/>
      <c r="E717" s="14"/>
      <c r="F717" s="16" t="str">
        <f>IF(COUNTA(A717:E717)=0,"",IF(COUNTIF('Invoices'!$A$7:$A$306,A717)&lt;&gt;1,"Check invoice no.",IF(OR(NOT(ISNUMBER(B717)),B717&lt;1),"Check date",IF(B717&lt;SUMIF('Invoices'!$A$7:$A$306,A717,'Invoices'!$D$7:$D$306),"Before invoice date",IF(AND(C717&lt;&gt;"Payment",C717&lt;&gt;"Credit"),"Choose Payment or Credit",IF(OR(NOT(ISNUMBER(D717)),D717&lt;=0),"Enter positive amount",IF(E717="","Add receipt reference","OK")))))))</f>
        <v/>
      </c>
    </row>
    <row r="718" ht="25" customHeight="1">
      <c r="A718" s="14"/>
      <c r="B718" s="4"/>
      <c r="C718" s="14"/>
      <c r="D718" s="15"/>
      <c r="E718" s="14"/>
      <c r="F718" s="16" t="str">
        <f>IF(COUNTA(A718:E718)=0,"",IF(COUNTIF('Invoices'!$A$7:$A$306,A718)&lt;&gt;1,"Check invoice no.",IF(OR(NOT(ISNUMBER(B718)),B718&lt;1),"Check date",IF(B718&lt;SUMIF('Invoices'!$A$7:$A$306,A718,'Invoices'!$D$7:$D$306),"Before invoice date",IF(AND(C718&lt;&gt;"Payment",C718&lt;&gt;"Credit"),"Choose Payment or Credit",IF(OR(NOT(ISNUMBER(D718)),D718&lt;=0),"Enter positive amount",IF(E718="","Add receipt reference","OK")))))))</f>
        <v/>
      </c>
    </row>
    <row r="719" ht="25" customHeight="1">
      <c r="A719" s="14"/>
      <c r="B719" s="4"/>
      <c r="C719" s="14"/>
      <c r="D719" s="15"/>
      <c r="E719" s="14"/>
      <c r="F719" s="16" t="str">
        <f>IF(COUNTA(A719:E719)=0,"",IF(COUNTIF('Invoices'!$A$7:$A$306,A719)&lt;&gt;1,"Check invoice no.",IF(OR(NOT(ISNUMBER(B719)),B719&lt;1),"Check date",IF(B719&lt;SUMIF('Invoices'!$A$7:$A$306,A719,'Invoices'!$D$7:$D$306),"Before invoice date",IF(AND(C719&lt;&gt;"Payment",C719&lt;&gt;"Credit"),"Choose Payment or Credit",IF(OR(NOT(ISNUMBER(D719)),D719&lt;=0),"Enter positive amount",IF(E719="","Add receipt reference","OK")))))))</f>
        <v/>
      </c>
    </row>
    <row r="720" ht="25" customHeight="1">
      <c r="A720" s="14"/>
      <c r="B720" s="4"/>
      <c r="C720" s="14"/>
      <c r="D720" s="15"/>
      <c r="E720" s="14"/>
      <c r="F720" s="16" t="str">
        <f>IF(COUNTA(A720:E720)=0,"",IF(COUNTIF('Invoices'!$A$7:$A$306,A720)&lt;&gt;1,"Check invoice no.",IF(OR(NOT(ISNUMBER(B720)),B720&lt;1),"Check date",IF(B720&lt;SUMIF('Invoices'!$A$7:$A$306,A720,'Invoices'!$D$7:$D$306),"Before invoice date",IF(AND(C720&lt;&gt;"Payment",C720&lt;&gt;"Credit"),"Choose Payment or Credit",IF(OR(NOT(ISNUMBER(D720)),D720&lt;=0),"Enter positive amount",IF(E720="","Add receipt reference","OK")))))))</f>
        <v/>
      </c>
    </row>
    <row r="721" ht="25" customHeight="1">
      <c r="A721" s="14"/>
      <c r="B721" s="4"/>
      <c r="C721" s="14"/>
      <c r="D721" s="15"/>
      <c r="E721" s="14"/>
      <c r="F721" s="16" t="str">
        <f>IF(COUNTA(A721:E721)=0,"",IF(COUNTIF('Invoices'!$A$7:$A$306,A721)&lt;&gt;1,"Check invoice no.",IF(OR(NOT(ISNUMBER(B721)),B721&lt;1),"Check date",IF(B721&lt;SUMIF('Invoices'!$A$7:$A$306,A721,'Invoices'!$D$7:$D$306),"Before invoice date",IF(AND(C721&lt;&gt;"Payment",C721&lt;&gt;"Credit"),"Choose Payment or Credit",IF(OR(NOT(ISNUMBER(D721)),D721&lt;=0),"Enter positive amount",IF(E721="","Add receipt reference","OK")))))))</f>
        <v/>
      </c>
    </row>
    <row r="722" ht="25" customHeight="1">
      <c r="A722" s="14"/>
      <c r="B722" s="4"/>
      <c r="C722" s="14"/>
      <c r="D722" s="15"/>
      <c r="E722" s="14"/>
      <c r="F722" s="16" t="str">
        <f>IF(COUNTA(A722:E722)=0,"",IF(COUNTIF('Invoices'!$A$7:$A$306,A722)&lt;&gt;1,"Check invoice no.",IF(OR(NOT(ISNUMBER(B722)),B722&lt;1),"Check date",IF(B722&lt;SUMIF('Invoices'!$A$7:$A$306,A722,'Invoices'!$D$7:$D$306),"Before invoice date",IF(AND(C722&lt;&gt;"Payment",C722&lt;&gt;"Credit"),"Choose Payment or Credit",IF(OR(NOT(ISNUMBER(D722)),D722&lt;=0),"Enter positive amount",IF(E722="","Add receipt reference","OK")))))))</f>
        <v/>
      </c>
    </row>
    <row r="723" ht="25" customHeight="1">
      <c r="A723" s="14"/>
      <c r="B723" s="4"/>
      <c r="C723" s="14"/>
      <c r="D723" s="15"/>
      <c r="E723" s="14"/>
      <c r="F723" s="16" t="str">
        <f>IF(COUNTA(A723:E723)=0,"",IF(COUNTIF('Invoices'!$A$7:$A$306,A723)&lt;&gt;1,"Check invoice no.",IF(OR(NOT(ISNUMBER(B723)),B723&lt;1),"Check date",IF(B723&lt;SUMIF('Invoices'!$A$7:$A$306,A723,'Invoices'!$D$7:$D$306),"Before invoice date",IF(AND(C723&lt;&gt;"Payment",C723&lt;&gt;"Credit"),"Choose Payment or Credit",IF(OR(NOT(ISNUMBER(D723)),D723&lt;=0),"Enter positive amount",IF(E723="","Add receipt reference","OK")))))))</f>
        <v/>
      </c>
    </row>
    <row r="724" ht="25" customHeight="1">
      <c r="A724" s="14"/>
      <c r="B724" s="4"/>
      <c r="C724" s="14"/>
      <c r="D724" s="15"/>
      <c r="E724" s="14"/>
      <c r="F724" s="16" t="str">
        <f>IF(COUNTA(A724:E724)=0,"",IF(COUNTIF('Invoices'!$A$7:$A$306,A724)&lt;&gt;1,"Check invoice no.",IF(OR(NOT(ISNUMBER(B724)),B724&lt;1),"Check date",IF(B724&lt;SUMIF('Invoices'!$A$7:$A$306,A724,'Invoices'!$D$7:$D$306),"Before invoice date",IF(AND(C724&lt;&gt;"Payment",C724&lt;&gt;"Credit"),"Choose Payment or Credit",IF(OR(NOT(ISNUMBER(D724)),D724&lt;=0),"Enter positive amount",IF(E724="","Add receipt reference","OK")))))))</f>
        <v/>
      </c>
    </row>
    <row r="725" ht="25" customHeight="1">
      <c r="A725" s="14"/>
      <c r="B725" s="4"/>
      <c r="C725" s="14"/>
      <c r="D725" s="15"/>
      <c r="E725" s="14"/>
      <c r="F725" s="16" t="str">
        <f>IF(COUNTA(A725:E725)=0,"",IF(COUNTIF('Invoices'!$A$7:$A$306,A725)&lt;&gt;1,"Check invoice no.",IF(OR(NOT(ISNUMBER(B725)),B725&lt;1),"Check date",IF(B725&lt;SUMIF('Invoices'!$A$7:$A$306,A725,'Invoices'!$D$7:$D$306),"Before invoice date",IF(AND(C725&lt;&gt;"Payment",C725&lt;&gt;"Credit"),"Choose Payment or Credit",IF(OR(NOT(ISNUMBER(D725)),D725&lt;=0),"Enter positive amount",IF(E725="","Add receipt reference","OK")))))))</f>
        <v/>
      </c>
    </row>
    <row r="726" ht="25" customHeight="1">
      <c r="A726" s="14"/>
      <c r="B726" s="4"/>
      <c r="C726" s="14"/>
      <c r="D726" s="15"/>
      <c r="E726" s="14"/>
      <c r="F726" s="16" t="str">
        <f>IF(COUNTA(A726:E726)=0,"",IF(COUNTIF('Invoices'!$A$7:$A$306,A726)&lt;&gt;1,"Check invoice no.",IF(OR(NOT(ISNUMBER(B726)),B726&lt;1),"Check date",IF(B726&lt;SUMIF('Invoices'!$A$7:$A$306,A726,'Invoices'!$D$7:$D$306),"Before invoice date",IF(AND(C726&lt;&gt;"Payment",C726&lt;&gt;"Credit"),"Choose Payment or Credit",IF(OR(NOT(ISNUMBER(D726)),D726&lt;=0),"Enter positive amount",IF(E726="","Add receipt reference","OK")))))))</f>
        <v/>
      </c>
    </row>
    <row r="727" ht="25" customHeight="1">
      <c r="A727" s="14"/>
      <c r="B727" s="4"/>
      <c r="C727" s="14"/>
      <c r="D727" s="15"/>
      <c r="E727" s="14"/>
      <c r="F727" s="16" t="str">
        <f>IF(COUNTA(A727:E727)=0,"",IF(COUNTIF('Invoices'!$A$7:$A$306,A727)&lt;&gt;1,"Check invoice no.",IF(OR(NOT(ISNUMBER(B727)),B727&lt;1),"Check date",IF(B727&lt;SUMIF('Invoices'!$A$7:$A$306,A727,'Invoices'!$D$7:$D$306),"Before invoice date",IF(AND(C727&lt;&gt;"Payment",C727&lt;&gt;"Credit"),"Choose Payment or Credit",IF(OR(NOT(ISNUMBER(D727)),D727&lt;=0),"Enter positive amount",IF(E727="","Add receipt reference","OK")))))))</f>
        <v/>
      </c>
    </row>
    <row r="728" ht="25" customHeight="1">
      <c r="A728" s="14"/>
      <c r="B728" s="4"/>
      <c r="C728" s="14"/>
      <c r="D728" s="15"/>
      <c r="E728" s="14"/>
      <c r="F728" s="16" t="str">
        <f>IF(COUNTA(A728:E728)=0,"",IF(COUNTIF('Invoices'!$A$7:$A$306,A728)&lt;&gt;1,"Check invoice no.",IF(OR(NOT(ISNUMBER(B728)),B728&lt;1),"Check date",IF(B728&lt;SUMIF('Invoices'!$A$7:$A$306,A728,'Invoices'!$D$7:$D$306),"Before invoice date",IF(AND(C728&lt;&gt;"Payment",C728&lt;&gt;"Credit"),"Choose Payment or Credit",IF(OR(NOT(ISNUMBER(D728)),D728&lt;=0),"Enter positive amount",IF(E728="","Add receipt reference","OK")))))))</f>
        <v/>
      </c>
    </row>
    <row r="729" ht="25" customHeight="1">
      <c r="A729" s="14"/>
      <c r="B729" s="4"/>
      <c r="C729" s="14"/>
      <c r="D729" s="15"/>
      <c r="E729" s="14"/>
      <c r="F729" s="16" t="str">
        <f>IF(COUNTA(A729:E729)=0,"",IF(COUNTIF('Invoices'!$A$7:$A$306,A729)&lt;&gt;1,"Check invoice no.",IF(OR(NOT(ISNUMBER(B729)),B729&lt;1),"Check date",IF(B729&lt;SUMIF('Invoices'!$A$7:$A$306,A729,'Invoices'!$D$7:$D$306),"Before invoice date",IF(AND(C729&lt;&gt;"Payment",C729&lt;&gt;"Credit"),"Choose Payment or Credit",IF(OR(NOT(ISNUMBER(D729)),D729&lt;=0),"Enter positive amount",IF(E729="","Add receipt reference","OK")))))))</f>
        <v/>
      </c>
    </row>
    <row r="730" ht="25" customHeight="1">
      <c r="A730" s="14"/>
      <c r="B730" s="4"/>
      <c r="C730" s="14"/>
      <c r="D730" s="15"/>
      <c r="E730" s="14"/>
      <c r="F730" s="16" t="str">
        <f>IF(COUNTA(A730:E730)=0,"",IF(COUNTIF('Invoices'!$A$7:$A$306,A730)&lt;&gt;1,"Check invoice no.",IF(OR(NOT(ISNUMBER(B730)),B730&lt;1),"Check date",IF(B730&lt;SUMIF('Invoices'!$A$7:$A$306,A730,'Invoices'!$D$7:$D$306),"Before invoice date",IF(AND(C730&lt;&gt;"Payment",C730&lt;&gt;"Credit"),"Choose Payment or Credit",IF(OR(NOT(ISNUMBER(D730)),D730&lt;=0),"Enter positive amount",IF(E730="","Add receipt reference","OK")))))))</f>
        <v/>
      </c>
    </row>
    <row r="731" ht="25" customHeight="1">
      <c r="A731" s="14"/>
      <c r="B731" s="4"/>
      <c r="C731" s="14"/>
      <c r="D731" s="15"/>
      <c r="E731" s="14"/>
      <c r="F731" s="16" t="str">
        <f>IF(COUNTA(A731:E731)=0,"",IF(COUNTIF('Invoices'!$A$7:$A$306,A731)&lt;&gt;1,"Check invoice no.",IF(OR(NOT(ISNUMBER(B731)),B731&lt;1),"Check date",IF(B731&lt;SUMIF('Invoices'!$A$7:$A$306,A731,'Invoices'!$D$7:$D$306),"Before invoice date",IF(AND(C731&lt;&gt;"Payment",C731&lt;&gt;"Credit"),"Choose Payment or Credit",IF(OR(NOT(ISNUMBER(D731)),D731&lt;=0),"Enter positive amount",IF(E731="","Add receipt reference","OK")))))))</f>
        <v/>
      </c>
    </row>
    <row r="732" ht="25" customHeight="1">
      <c r="A732" s="14"/>
      <c r="B732" s="4"/>
      <c r="C732" s="14"/>
      <c r="D732" s="15"/>
      <c r="E732" s="14"/>
      <c r="F732" s="16" t="str">
        <f>IF(COUNTA(A732:E732)=0,"",IF(COUNTIF('Invoices'!$A$7:$A$306,A732)&lt;&gt;1,"Check invoice no.",IF(OR(NOT(ISNUMBER(B732)),B732&lt;1),"Check date",IF(B732&lt;SUMIF('Invoices'!$A$7:$A$306,A732,'Invoices'!$D$7:$D$306),"Before invoice date",IF(AND(C732&lt;&gt;"Payment",C732&lt;&gt;"Credit"),"Choose Payment or Credit",IF(OR(NOT(ISNUMBER(D732)),D732&lt;=0),"Enter positive amount",IF(E732="","Add receipt reference","OK")))))))</f>
        <v/>
      </c>
    </row>
    <row r="733" ht="25" customHeight="1">
      <c r="A733" s="14"/>
      <c r="B733" s="4"/>
      <c r="C733" s="14"/>
      <c r="D733" s="15"/>
      <c r="E733" s="14"/>
      <c r="F733" s="16" t="str">
        <f>IF(COUNTA(A733:E733)=0,"",IF(COUNTIF('Invoices'!$A$7:$A$306,A733)&lt;&gt;1,"Check invoice no.",IF(OR(NOT(ISNUMBER(B733)),B733&lt;1),"Check date",IF(B733&lt;SUMIF('Invoices'!$A$7:$A$306,A733,'Invoices'!$D$7:$D$306),"Before invoice date",IF(AND(C733&lt;&gt;"Payment",C733&lt;&gt;"Credit"),"Choose Payment or Credit",IF(OR(NOT(ISNUMBER(D733)),D733&lt;=0),"Enter positive amount",IF(E733="","Add receipt reference","OK")))))))</f>
        <v/>
      </c>
    </row>
    <row r="734" ht="25" customHeight="1">
      <c r="A734" s="14"/>
      <c r="B734" s="4"/>
      <c r="C734" s="14"/>
      <c r="D734" s="15"/>
      <c r="E734" s="14"/>
      <c r="F734" s="16" t="str">
        <f>IF(COUNTA(A734:E734)=0,"",IF(COUNTIF('Invoices'!$A$7:$A$306,A734)&lt;&gt;1,"Check invoice no.",IF(OR(NOT(ISNUMBER(B734)),B734&lt;1),"Check date",IF(B734&lt;SUMIF('Invoices'!$A$7:$A$306,A734,'Invoices'!$D$7:$D$306),"Before invoice date",IF(AND(C734&lt;&gt;"Payment",C734&lt;&gt;"Credit"),"Choose Payment or Credit",IF(OR(NOT(ISNUMBER(D734)),D734&lt;=0),"Enter positive amount",IF(E734="","Add receipt reference","OK")))))))</f>
        <v/>
      </c>
    </row>
    <row r="735" ht="25" customHeight="1">
      <c r="A735" s="14"/>
      <c r="B735" s="4"/>
      <c r="C735" s="14"/>
      <c r="D735" s="15"/>
      <c r="E735" s="14"/>
      <c r="F735" s="16" t="str">
        <f>IF(COUNTA(A735:E735)=0,"",IF(COUNTIF('Invoices'!$A$7:$A$306,A735)&lt;&gt;1,"Check invoice no.",IF(OR(NOT(ISNUMBER(B735)),B735&lt;1),"Check date",IF(B735&lt;SUMIF('Invoices'!$A$7:$A$306,A735,'Invoices'!$D$7:$D$306),"Before invoice date",IF(AND(C735&lt;&gt;"Payment",C735&lt;&gt;"Credit"),"Choose Payment or Credit",IF(OR(NOT(ISNUMBER(D735)),D735&lt;=0),"Enter positive amount",IF(E735="","Add receipt reference","OK")))))))</f>
        <v/>
      </c>
    </row>
    <row r="736" ht="25" customHeight="1">
      <c r="A736" s="14"/>
      <c r="B736" s="4"/>
      <c r="C736" s="14"/>
      <c r="D736" s="15"/>
      <c r="E736" s="14"/>
      <c r="F736" s="16" t="str">
        <f>IF(COUNTA(A736:E736)=0,"",IF(COUNTIF('Invoices'!$A$7:$A$306,A736)&lt;&gt;1,"Check invoice no.",IF(OR(NOT(ISNUMBER(B736)),B736&lt;1),"Check date",IF(B736&lt;SUMIF('Invoices'!$A$7:$A$306,A736,'Invoices'!$D$7:$D$306),"Before invoice date",IF(AND(C736&lt;&gt;"Payment",C736&lt;&gt;"Credit"),"Choose Payment or Credit",IF(OR(NOT(ISNUMBER(D736)),D736&lt;=0),"Enter positive amount",IF(E736="","Add receipt reference","OK")))))))</f>
        <v/>
      </c>
    </row>
    <row r="737" ht="25" customHeight="1">
      <c r="A737" s="14"/>
      <c r="B737" s="4"/>
      <c r="C737" s="14"/>
      <c r="D737" s="15"/>
      <c r="E737" s="14"/>
      <c r="F737" s="16" t="str">
        <f>IF(COUNTA(A737:E737)=0,"",IF(COUNTIF('Invoices'!$A$7:$A$306,A737)&lt;&gt;1,"Check invoice no.",IF(OR(NOT(ISNUMBER(B737)),B737&lt;1),"Check date",IF(B737&lt;SUMIF('Invoices'!$A$7:$A$306,A737,'Invoices'!$D$7:$D$306),"Before invoice date",IF(AND(C737&lt;&gt;"Payment",C737&lt;&gt;"Credit"),"Choose Payment or Credit",IF(OR(NOT(ISNUMBER(D737)),D737&lt;=0),"Enter positive amount",IF(E737="","Add receipt reference","OK")))))))</f>
        <v/>
      </c>
    </row>
    <row r="738" ht="25" customHeight="1">
      <c r="A738" s="14"/>
      <c r="B738" s="4"/>
      <c r="C738" s="14"/>
      <c r="D738" s="15"/>
      <c r="E738" s="14"/>
      <c r="F738" s="16" t="str">
        <f>IF(COUNTA(A738:E738)=0,"",IF(COUNTIF('Invoices'!$A$7:$A$306,A738)&lt;&gt;1,"Check invoice no.",IF(OR(NOT(ISNUMBER(B738)),B738&lt;1),"Check date",IF(B738&lt;SUMIF('Invoices'!$A$7:$A$306,A738,'Invoices'!$D$7:$D$306),"Before invoice date",IF(AND(C738&lt;&gt;"Payment",C738&lt;&gt;"Credit"),"Choose Payment or Credit",IF(OR(NOT(ISNUMBER(D738)),D738&lt;=0),"Enter positive amount",IF(E738="","Add receipt reference","OK")))))))</f>
        <v/>
      </c>
    </row>
    <row r="739" ht="25" customHeight="1">
      <c r="A739" s="14"/>
      <c r="B739" s="4"/>
      <c r="C739" s="14"/>
      <c r="D739" s="15"/>
      <c r="E739" s="14"/>
      <c r="F739" s="16" t="str">
        <f>IF(COUNTA(A739:E739)=0,"",IF(COUNTIF('Invoices'!$A$7:$A$306,A739)&lt;&gt;1,"Check invoice no.",IF(OR(NOT(ISNUMBER(B739)),B739&lt;1),"Check date",IF(B739&lt;SUMIF('Invoices'!$A$7:$A$306,A739,'Invoices'!$D$7:$D$306),"Before invoice date",IF(AND(C739&lt;&gt;"Payment",C739&lt;&gt;"Credit"),"Choose Payment or Credit",IF(OR(NOT(ISNUMBER(D739)),D739&lt;=0),"Enter positive amount",IF(E739="","Add receipt reference","OK")))))))</f>
        <v/>
      </c>
    </row>
    <row r="740" ht="25" customHeight="1">
      <c r="A740" s="14"/>
      <c r="B740" s="4"/>
      <c r="C740" s="14"/>
      <c r="D740" s="15"/>
      <c r="E740" s="14"/>
      <c r="F740" s="16" t="str">
        <f>IF(COUNTA(A740:E740)=0,"",IF(COUNTIF('Invoices'!$A$7:$A$306,A740)&lt;&gt;1,"Check invoice no.",IF(OR(NOT(ISNUMBER(B740)),B740&lt;1),"Check date",IF(B740&lt;SUMIF('Invoices'!$A$7:$A$306,A740,'Invoices'!$D$7:$D$306),"Before invoice date",IF(AND(C740&lt;&gt;"Payment",C740&lt;&gt;"Credit"),"Choose Payment or Credit",IF(OR(NOT(ISNUMBER(D740)),D740&lt;=0),"Enter positive amount",IF(E740="","Add receipt reference","OK")))))))</f>
        <v/>
      </c>
    </row>
    <row r="741" ht="25" customHeight="1">
      <c r="A741" s="14"/>
      <c r="B741" s="4"/>
      <c r="C741" s="14"/>
      <c r="D741" s="15"/>
      <c r="E741" s="14"/>
      <c r="F741" s="16" t="str">
        <f>IF(COUNTA(A741:E741)=0,"",IF(COUNTIF('Invoices'!$A$7:$A$306,A741)&lt;&gt;1,"Check invoice no.",IF(OR(NOT(ISNUMBER(B741)),B741&lt;1),"Check date",IF(B741&lt;SUMIF('Invoices'!$A$7:$A$306,A741,'Invoices'!$D$7:$D$306),"Before invoice date",IF(AND(C741&lt;&gt;"Payment",C741&lt;&gt;"Credit"),"Choose Payment or Credit",IF(OR(NOT(ISNUMBER(D741)),D741&lt;=0),"Enter positive amount",IF(E741="","Add receipt reference","OK")))))))</f>
        <v/>
      </c>
    </row>
    <row r="742" ht="25" customHeight="1">
      <c r="A742" s="14"/>
      <c r="B742" s="4"/>
      <c r="C742" s="14"/>
      <c r="D742" s="15"/>
      <c r="E742" s="14"/>
      <c r="F742" s="16" t="str">
        <f>IF(COUNTA(A742:E742)=0,"",IF(COUNTIF('Invoices'!$A$7:$A$306,A742)&lt;&gt;1,"Check invoice no.",IF(OR(NOT(ISNUMBER(B742)),B742&lt;1),"Check date",IF(B742&lt;SUMIF('Invoices'!$A$7:$A$306,A742,'Invoices'!$D$7:$D$306),"Before invoice date",IF(AND(C742&lt;&gt;"Payment",C742&lt;&gt;"Credit"),"Choose Payment or Credit",IF(OR(NOT(ISNUMBER(D742)),D742&lt;=0),"Enter positive amount",IF(E742="","Add receipt reference","OK")))))))</f>
        <v/>
      </c>
    </row>
    <row r="743" ht="25" customHeight="1">
      <c r="A743" s="14"/>
      <c r="B743" s="4"/>
      <c r="C743" s="14"/>
      <c r="D743" s="15"/>
      <c r="E743" s="14"/>
      <c r="F743" s="16" t="str">
        <f>IF(COUNTA(A743:E743)=0,"",IF(COUNTIF('Invoices'!$A$7:$A$306,A743)&lt;&gt;1,"Check invoice no.",IF(OR(NOT(ISNUMBER(B743)),B743&lt;1),"Check date",IF(B743&lt;SUMIF('Invoices'!$A$7:$A$306,A743,'Invoices'!$D$7:$D$306),"Before invoice date",IF(AND(C743&lt;&gt;"Payment",C743&lt;&gt;"Credit"),"Choose Payment or Credit",IF(OR(NOT(ISNUMBER(D743)),D743&lt;=0),"Enter positive amount",IF(E743="","Add receipt reference","OK")))))))</f>
        <v/>
      </c>
    </row>
    <row r="744" ht="25" customHeight="1">
      <c r="A744" s="14"/>
      <c r="B744" s="4"/>
      <c r="C744" s="14"/>
      <c r="D744" s="15"/>
      <c r="E744" s="14"/>
      <c r="F744" s="16" t="str">
        <f>IF(COUNTA(A744:E744)=0,"",IF(COUNTIF('Invoices'!$A$7:$A$306,A744)&lt;&gt;1,"Check invoice no.",IF(OR(NOT(ISNUMBER(B744)),B744&lt;1),"Check date",IF(B744&lt;SUMIF('Invoices'!$A$7:$A$306,A744,'Invoices'!$D$7:$D$306),"Before invoice date",IF(AND(C744&lt;&gt;"Payment",C744&lt;&gt;"Credit"),"Choose Payment or Credit",IF(OR(NOT(ISNUMBER(D744)),D744&lt;=0),"Enter positive amount",IF(E744="","Add receipt reference","OK")))))))</f>
        <v/>
      </c>
    </row>
    <row r="745" ht="25" customHeight="1">
      <c r="A745" s="14"/>
      <c r="B745" s="4"/>
      <c r="C745" s="14"/>
      <c r="D745" s="15"/>
      <c r="E745" s="14"/>
      <c r="F745" s="16" t="str">
        <f>IF(COUNTA(A745:E745)=0,"",IF(COUNTIF('Invoices'!$A$7:$A$306,A745)&lt;&gt;1,"Check invoice no.",IF(OR(NOT(ISNUMBER(B745)),B745&lt;1),"Check date",IF(B745&lt;SUMIF('Invoices'!$A$7:$A$306,A745,'Invoices'!$D$7:$D$306),"Before invoice date",IF(AND(C745&lt;&gt;"Payment",C745&lt;&gt;"Credit"),"Choose Payment or Credit",IF(OR(NOT(ISNUMBER(D745)),D745&lt;=0),"Enter positive amount",IF(E745="","Add receipt reference","OK")))))))</f>
        <v/>
      </c>
    </row>
    <row r="746" ht="25" customHeight="1">
      <c r="A746" s="14"/>
      <c r="B746" s="4"/>
      <c r="C746" s="14"/>
      <c r="D746" s="15"/>
      <c r="E746" s="14"/>
      <c r="F746" s="16" t="str">
        <f>IF(COUNTA(A746:E746)=0,"",IF(COUNTIF('Invoices'!$A$7:$A$306,A746)&lt;&gt;1,"Check invoice no.",IF(OR(NOT(ISNUMBER(B746)),B746&lt;1),"Check date",IF(B746&lt;SUMIF('Invoices'!$A$7:$A$306,A746,'Invoices'!$D$7:$D$306),"Before invoice date",IF(AND(C746&lt;&gt;"Payment",C746&lt;&gt;"Credit"),"Choose Payment or Credit",IF(OR(NOT(ISNUMBER(D746)),D746&lt;=0),"Enter positive amount",IF(E746="","Add receipt reference","OK")))))))</f>
        <v/>
      </c>
    </row>
    <row r="747" ht="25" customHeight="1">
      <c r="A747" s="14"/>
      <c r="B747" s="4"/>
      <c r="C747" s="14"/>
      <c r="D747" s="15"/>
      <c r="E747" s="14"/>
      <c r="F747" s="16" t="str">
        <f>IF(COUNTA(A747:E747)=0,"",IF(COUNTIF('Invoices'!$A$7:$A$306,A747)&lt;&gt;1,"Check invoice no.",IF(OR(NOT(ISNUMBER(B747)),B747&lt;1),"Check date",IF(B747&lt;SUMIF('Invoices'!$A$7:$A$306,A747,'Invoices'!$D$7:$D$306),"Before invoice date",IF(AND(C747&lt;&gt;"Payment",C747&lt;&gt;"Credit"),"Choose Payment or Credit",IF(OR(NOT(ISNUMBER(D747)),D747&lt;=0),"Enter positive amount",IF(E747="","Add receipt reference","OK")))))))</f>
        <v/>
      </c>
    </row>
    <row r="748" ht="25" customHeight="1">
      <c r="A748" s="14"/>
      <c r="B748" s="4"/>
      <c r="C748" s="14"/>
      <c r="D748" s="15"/>
      <c r="E748" s="14"/>
      <c r="F748" s="16" t="str">
        <f>IF(COUNTA(A748:E748)=0,"",IF(COUNTIF('Invoices'!$A$7:$A$306,A748)&lt;&gt;1,"Check invoice no.",IF(OR(NOT(ISNUMBER(B748)),B748&lt;1),"Check date",IF(B748&lt;SUMIF('Invoices'!$A$7:$A$306,A748,'Invoices'!$D$7:$D$306),"Before invoice date",IF(AND(C748&lt;&gt;"Payment",C748&lt;&gt;"Credit"),"Choose Payment or Credit",IF(OR(NOT(ISNUMBER(D748)),D748&lt;=0),"Enter positive amount",IF(E748="","Add receipt reference","OK")))))))</f>
        <v/>
      </c>
    </row>
    <row r="749" ht="25" customHeight="1">
      <c r="A749" s="14"/>
      <c r="B749" s="4"/>
      <c r="C749" s="14"/>
      <c r="D749" s="15"/>
      <c r="E749" s="14"/>
      <c r="F749" s="16" t="str">
        <f>IF(COUNTA(A749:E749)=0,"",IF(COUNTIF('Invoices'!$A$7:$A$306,A749)&lt;&gt;1,"Check invoice no.",IF(OR(NOT(ISNUMBER(B749)),B749&lt;1),"Check date",IF(B749&lt;SUMIF('Invoices'!$A$7:$A$306,A749,'Invoices'!$D$7:$D$306),"Before invoice date",IF(AND(C749&lt;&gt;"Payment",C749&lt;&gt;"Credit"),"Choose Payment or Credit",IF(OR(NOT(ISNUMBER(D749)),D749&lt;=0),"Enter positive amount",IF(E749="","Add receipt reference","OK")))))))</f>
        <v/>
      </c>
    </row>
    <row r="750" ht="25" customHeight="1">
      <c r="A750" s="14"/>
      <c r="B750" s="4"/>
      <c r="C750" s="14"/>
      <c r="D750" s="15"/>
      <c r="E750" s="14"/>
      <c r="F750" s="16" t="str">
        <f>IF(COUNTA(A750:E750)=0,"",IF(COUNTIF('Invoices'!$A$7:$A$306,A750)&lt;&gt;1,"Check invoice no.",IF(OR(NOT(ISNUMBER(B750)),B750&lt;1),"Check date",IF(B750&lt;SUMIF('Invoices'!$A$7:$A$306,A750,'Invoices'!$D$7:$D$306),"Before invoice date",IF(AND(C750&lt;&gt;"Payment",C750&lt;&gt;"Credit"),"Choose Payment or Credit",IF(OR(NOT(ISNUMBER(D750)),D750&lt;=0),"Enter positive amount",IF(E750="","Add receipt reference","OK")))))))</f>
        <v/>
      </c>
    </row>
    <row r="751" ht="25" customHeight="1">
      <c r="A751" s="14"/>
      <c r="B751" s="4"/>
      <c r="C751" s="14"/>
      <c r="D751" s="15"/>
      <c r="E751" s="14"/>
      <c r="F751" s="16" t="str">
        <f>IF(COUNTA(A751:E751)=0,"",IF(COUNTIF('Invoices'!$A$7:$A$306,A751)&lt;&gt;1,"Check invoice no.",IF(OR(NOT(ISNUMBER(B751)),B751&lt;1),"Check date",IF(B751&lt;SUMIF('Invoices'!$A$7:$A$306,A751,'Invoices'!$D$7:$D$306),"Before invoice date",IF(AND(C751&lt;&gt;"Payment",C751&lt;&gt;"Credit"),"Choose Payment or Credit",IF(OR(NOT(ISNUMBER(D751)),D751&lt;=0),"Enter positive amount",IF(E751="","Add receipt reference","OK")))))))</f>
        <v/>
      </c>
    </row>
    <row r="752" ht="25" customHeight="1">
      <c r="A752" s="14"/>
      <c r="B752" s="4"/>
      <c r="C752" s="14"/>
      <c r="D752" s="15"/>
      <c r="E752" s="14"/>
      <c r="F752" s="16" t="str">
        <f>IF(COUNTA(A752:E752)=0,"",IF(COUNTIF('Invoices'!$A$7:$A$306,A752)&lt;&gt;1,"Check invoice no.",IF(OR(NOT(ISNUMBER(B752)),B752&lt;1),"Check date",IF(B752&lt;SUMIF('Invoices'!$A$7:$A$306,A752,'Invoices'!$D$7:$D$306),"Before invoice date",IF(AND(C752&lt;&gt;"Payment",C752&lt;&gt;"Credit"),"Choose Payment or Credit",IF(OR(NOT(ISNUMBER(D752)),D752&lt;=0),"Enter positive amount",IF(E752="","Add receipt reference","OK")))))))</f>
        <v/>
      </c>
    </row>
    <row r="753" ht="25" customHeight="1">
      <c r="A753" s="14"/>
      <c r="B753" s="4"/>
      <c r="C753" s="14"/>
      <c r="D753" s="15"/>
      <c r="E753" s="14"/>
      <c r="F753" s="16" t="str">
        <f>IF(COUNTA(A753:E753)=0,"",IF(COUNTIF('Invoices'!$A$7:$A$306,A753)&lt;&gt;1,"Check invoice no.",IF(OR(NOT(ISNUMBER(B753)),B753&lt;1),"Check date",IF(B753&lt;SUMIF('Invoices'!$A$7:$A$306,A753,'Invoices'!$D$7:$D$306),"Before invoice date",IF(AND(C753&lt;&gt;"Payment",C753&lt;&gt;"Credit"),"Choose Payment or Credit",IF(OR(NOT(ISNUMBER(D753)),D753&lt;=0),"Enter positive amount",IF(E753="","Add receipt reference","OK")))))))</f>
        <v/>
      </c>
    </row>
    <row r="754" ht="25" customHeight="1">
      <c r="A754" s="14"/>
      <c r="B754" s="4"/>
      <c r="C754" s="14"/>
      <c r="D754" s="15"/>
      <c r="E754" s="14"/>
      <c r="F754" s="16" t="str">
        <f>IF(COUNTA(A754:E754)=0,"",IF(COUNTIF('Invoices'!$A$7:$A$306,A754)&lt;&gt;1,"Check invoice no.",IF(OR(NOT(ISNUMBER(B754)),B754&lt;1),"Check date",IF(B754&lt;SUMIF('Invoices'!$A$7:$A$306,A754,'Invoices'!$D$7:$D$306),"Before invoice date",IF(AND(C754&lt;&gt;"Payment",C754&lt;&gt;"Credit"),"Choose Payment or Credit",IF(OR(NOT(ISNUMBER(D754)),D754&lt;=0),"Enter positive amount",IF(E754="","Add receipt reference","OK")))))))</f>
        <v/>
      </c>
    </row>
    <row r="755" ht="25" customHeight="1">
      <c r="A755" s="14"/>
      <c r="B755" s="4"/>
      <c r="C755" s="14"/>
      <c r="D755" s="15"/>
      <c r="E755" s="14"/>
      <c r="F755" s="16" t="str">
        <f>IF(COUNTA(A755:E755)=0,"",IF(COUNTIF('Invoices'!$A$7:$A$306,A755)&lt;&gt;1,"Check invoice no.",IF(OR(NOT(ISNUMBER(B755)),B755&lt;1),"Check date",IF(B755&lt;SUMIF('Invoices'!$A$7:$A$306,A755,'Invoices'!$D$7:$D$306),"Before invoice date",IF(AND(C755&lt;&gt;"Payment",C755&lt;&gt;"Credit"),"Choose Payment or Credit",IF(OR(NOT(ISNUMBER(D755)),D755&lt;=0),"Enter positive amount",IF(E755="","Add receipt reference","OK")))))))</f>
        <v/>
      </c>
    </row>
    <row r="756" ht="25" customHeight="1">
      <c r="A756" s="14"/>
      <c r="B756" s="4"/>
      <c r="C756" s="14"/>
      <c r="D756" s="15"/>
      <c r="E756" s="14"/>
      <c r="F756" s="16" t="str">
        <f>IF(COUNTA(A756:E756)=0,"",IF(COUNTIF('Invoices'!$A$7:$A$306,A756)&lt;&gt;1,"Check invoice no.",IF(OR(NOT(ISNUMBER(B756)),B756&lt;1),"Check date",IF(B756&lt;SUMIF('Invoices'!$A$7:$A$306,A756,'Invoices'!$D$7:$D$306),"Before invoice date",IF(AND(C756&lt;&gt;"Payment",C756&lt;&gt;"Credit"),"Choose Payment or Credit",IF(OR(NOT(ISNUMBER(D756)),D756&lt;=0),"Enter positive amount",IF(E756="","Add receipt reference","OK")))))))</f>
        <v/>
      </c>
    </row>
    <row r="757" ht="25" customHeight="1">
      <c r="A757" s="14"/>
      <c r="B757" s="4"/>
      <c r="C757" s="14"/>
      <c r="D757" s="15"/>
      <c r="E757" s="14"/>
      <c r="F757" s="16" t="str">
        <f>IF(COUNTA(A757:E757)=0,"",IF(COUNTIF('Invoices'!$A$7:$A$306,A757)&lt;&gt;1,"Check invoice no.",IF(OR(NOT(ISNUMBER(B757)),B757&lt;1),"Check date",IF(B757&lt;SUMIF('Invoices'!$A$7:$A$306,A757,'Invoices'!$D$7:$D$306),"Before invoice date",IF(AND(C757&lt;&gt;"Payment",C757&lt;&gt;"Credit"),"Choose Payment or Credit",IF(OR(NOT(ISNUMBER(D757)),D757&lt;=0),"Enter positive amount",IF(E757="","Add receipt reference","OK")))))))</f>
        <v/>
      </c>
    </row>
    <row r="758" ht="25" customHeight="1">
      <c r="A758" s="14"/>
      <c r="B758" s="4"/>
      <c r="C758" s="14"/>
      <c r="D758" s="15"/>
      <c r="E758" s="14"/>
      <c r="F758" s="16" t="str">
        <f>IF(COUNTA(A758:E758)=0,"",IF(COUNTIF('Invoices'!$A$7:$A$306,A758)&lt;&gt;1,"Check invoice no.",IF(OR(NOT(ISNUMBER(B758)),B758&lt;1),"Check date",IF(B758&lt;SUMIF('Invoices'!$A$7:$A$306,A758,'Invoices'!$D$7:$D$306),"Before invoice date",IF(AND(C758&lt;&gt;"Payment",C758&lt;&gt;"Credit"),"Choose Payment or Credit",IF(OR(NOT(ISNUMBER(D758)),D758&lt;=0),"Enter positive amount",IF(E758="","Add receipt reference","OK")))))))</f>
        <v/>
      </c>
    </row>
    <row r="759" ht="25" customHeight="1">
      <c r="A759" s="14"/>
      <c r="B759" s="4"/>
      <c r="C759" s="14"/>
      <c r="D759" s="15"/>
      <c r="E759" s="14"/>
      <c r="F759" s="16" t="str">
        <f>IF(COUNTA(A759:E759)=0,"",IF(COUNTIF('Invoices'!$A$7:$A$306,A759)&lt;&gt;1,"Check invoice no.",IF(OR(NOT(ISNUMBER(B759)),B759&lt;1),"Check date",IF(B759&lt;SUMIF('Invoices'!$A$7:$A$306,A759,'Invoices'!$D$7:$D$306),"Before invoice date",IF(AND(C759&lt;&gt;"Payment",C759&lt;&gt;"Credit"),"Choose Payment or Credit",IF(OR(NOT(ISNUMBER(D759)),D759&lt;=0),"Enter positive amount",IF(E759="","Add receipt reference","OK")))))))</f>
        <v/>
      </c>
    </row>
    <row r="760" ht="25" customHeight="1">
      <c r="A760" s="14"/>
      <c r="B760" s="4"/>
      <c r="C760" s="14"/>
      <c r="D760" s="15"/>
      <c r="E760" s="14"/>
      <c r="F760" s="16" t="str">
        <f>IF(COUNTA(A760:E760)=0,"",IF(COUNTIF('Invoices'!$A$7:$A$306,A760)&lt;&gt;1,"Check invoice no.",IF(OR(NOT(ISNUMBER(B760)),B760&lt;1),"Check date",IF(B760&lt;SUMIF('Invoices'!$A$7:$A$306,A760,'Invoices'!$D$7:$D$306),"Before invoice date",IF(AND(C760&lt;&gt;"Payment",C760&lt;&gt;"Credit"),"Choose Payment or Credit",IF(OR(NOT(ISNUMBER(D760)),D760&lt;=0),"Enter positive amount",IF(E760="","Add receipt reference","OK")))))))</f>
        <v/>
      </c>
    </row>
    <row r="761" ht="25" customHeight="1">
      <c r="A761" s="14"/>
      <c r="B761" s="4"/>
      <c r="C761" s="14"/>
      <c r="D761" s="15"/>
      <c r="E761" s="14"/>
      <c r="F761" s="16" t="str">
        <f>IF(COUNTA(A761:E761)=0,"",IF(COUNTIF('Invoices'!$A$7:$A$306,A761)&lt;&gt;1,"Check invoice no.",IF(OR(NOT(ISNUMBER(B761)),B761&lt;1),"Check date",IF(B761&lt;SUMIF('Invoices'!$A$7:$A$306,A761,'Invoices'!$D$7:$D$306),"Before invoice date",IF(AND(C761&lt;&gt;"Payment",C761&lt;&gt;"Credit"),"Choose Payment or Credit",IF(OR(NOT(ISNUMBER(D761)),D761&lt;=0),"Enter positive amount",IF(E761="","Add receipt reference","OK")))))))</f>
        <v/>
      </c>
    </row>
    <row r="762" ht="25" customHeight="1">
      <c r="A762" s="14"/>
      <c r="B762" s="4"/>
      <c r="C762" s="14"/>
      <c r="D762" s="15"/>
      <c r="E762" s="14"/>
      <c r="F762" s="16" t="str">
        <f>IF(COUNTA(A762:E762)=0,"",IF(COUNTIF('Invoices'!$A$7:$A$306,A762)&lt;&gt;1,"Check invoice no.",IF(OR(NOT(ISNUMBER(B762)),B762&lt;1),"Check date",IF(B762&lt;SUMIF('Invoices'!$A$7:$A$306,A762,'Invoices'!$D$7:$D$306),"Before invoice date",IF(AND(C762&lt;&gt;"Payment",C762&lt;&gt;"Credit"),"Choose Payment or Credit",IF(OR(NOT(ISNUMBER(D762)),D762&lt;=0),"Enter positive amount",IF(E762="","Add receipt reference","OK")))))))</f>
        <v/>
      </c>
    </row>
    <row r="763" ht="25" customHeight="1">
      <c r="A763" s="14"/>
      <c r="B763" s="4"/>
      <c r="C763" s="14"/>
      <c r="D763" s="15"/>
      <c r="E763" s="14"/>
      <c r="F763" s="16" t="str">
        <f>IF(COUNTA(A763:E763)=0,"",IF(COUNTIF('Invoices'!$A$7:$A$306,A763)&lt;&gt;1,"Check invoice no.",IF(OR(NOT(ISNUMBER(B763)),B763&lt;1),"Check date",IF(B763&lt;SUMIF('Invoices'!$A$7:$A$306,A763,'Invoices'!$D$7:$D$306),"Before invoice date",IF(AND(C763&lt;&gt;"Payment",C763&lt;&gt;"Credit"),"Choose Payment or Credit",IF(OR(NOT(ISNUMBER(D763)),D763&lt;=0),"Enter positive amount",IF(E763="","Add receipt reference","OK")))))))</f>
        <v/>
      </c>
    </row>
    <row r="764" ht="25" customHeight="1">
      <c r="A764" s="14"/>
      <c r="B764" s="4"/>
      <c r="C764" s="14"/>
      <c r="D764" s="15"/>
      <c r="E764" s="14"/>
      <c r="F764" s="16" t="str">
        <f>IF(COUNTA(A764:E764)=0,"",IF(COUNTIF('Invoices'!$A$7:$A$306,A764)&lt;&gt;1,"Check invoice no.",IF(OR(NOT(ISNUMBER(B764)),B764&lt;1),"Check date",IF(B764&lt;SUMIF('Invoices'!$A$7:$A$306,A764,'Invoices'!$D$7:$D$306),"Before invoice date",IF(AND(C764&lt;&gt;"Payment",C764&lt;&gt;"Credit"),"Choose Payment or Credit",IF(OR(NOT(ISNUMBER(D764)),D764&lt;=0),"Enter positive amount",IF(E764="","Add receipt reference","OK")))))))</f>
        <v/>
      </c>
    </row>
    <row r="765" ht="25" customHeight="1">
      <c r="A765" s="14"/>
      <c r="B765" s="4"/>
      <c r="C765" s="14"/>
      <c r="D765" s="15"/>
      <c r="E765" s="14"/>
      <c r="F765" s="16" t="str">
        <f>IF(COUNTA(A765:E765)=0,"",IF(COUNTIF('Invoices'!$A$7:$A$306,A765)&lt;&gt;1,"Check invoice no.",IF(OR(NOT(ISNUMBER(B765)),B765&lt;1),"Check date",IF(B765&lt;SUMIF('Invoices'!$A$7:$A$306,A765,'Invoices'!$D$7:$D$306),"Before invoice date",IF(AND(C765&lt;&gt;"Payment",C765&lt;&gt;"Credit"),"Choose Payment or Credit",IF(OR(NOT(ISNUMBER(D765)),D765&lt;=0),"Enter positive amount",IF(E765="","Add receipt reference","OK")))))))</f>
        <v/>
      </c>
    </row>
    <row r="766" ht="25" customHeight="1">
      <c r="A766" s="14"/>
      <c r="B766" s="4"/>
      <c r="C766" s="14"/>
      <c r="D766" s="15"/>
      <c r="E766" s="14"/>
      <c r="F766" s="16" t="str">
        <f>IF(COUNTA(A766:E766)=0,"",IF(COUNTIF('Invoices'!$A$7:$A$306,A766)&lt;&gt;1,"Check invoice no.",IF(OR(NOT(ISNUMBER(B766)),B766&lt;1),"Check date",IF(B766&lt;SUMIF('Invoices'!$A$7:$A$306,A766,'Invoices'!$D$7:$D$306),"Before invoice date",IF(AND(C766&lt;&gt;"Payment",C766&lt;&gt;"Credit"),"Choose Payment or Credit",IF(OR(NOT(ISNUMBER(D766)),D766&lt;=0),"Enter positive amount",IF(E766="","Add receipt reference","OK")))))))</f>
        <v/>
      </c>
    </row>
    <row r="767" ht="25" customHeight="1">
      <c r="A767" s="14"/>
      <c r="B767" s="4"/>
      <c r="C767" s="14"/>
      <c r="D767" s="15"/>
      <c r="E767" s="14"/>
      <c r="F767" s="16" t="str">
        <f>IF(COUNTA(A767:E767)=0,"",IF(COUNTIF('Invoices'!$A$7:$A$306,A767)&lt;&gt;1,"Check invoice no.",IF(OR(NOT(ISNUMBER(B767)),B767&lt;1),"Check date",IF(B767&lt;SUMIF('Invoices'!$A$7:$A$306,A767,'Invoices'!$D$7:$D$306),"Before invoice date",IF(AND(C767&lt;&gt;"Payment",C767&lt;&gt;"Credit"),"Choose Payment or Credit",IF(OR(NOT(ISNUMBER(D767)),D767&lt;=0),"Enter positive amount",IF(E767="","Add receipt reference","OK")))))))</f>
        <v/>
      </c>
    </row>
    <row r="768" ht="25" customHeight="1">
      <c r="A768" s="14"/>
      <c r="B768" s="4"/>
      <c r="C768" s="14"/>
      <c r="D768" s="15"/>
      <c r="E768" s="14"/>
      <c r="F768" s="16" t="str">
        <f>IF(COUNTA(A768:E768)=0,"",IF(COUNTIF('Invoices'!$A$7:$A$306,A768)&lt;&gt;1,"Check invoice no.",IF(OR(NOT(ISNUMBER(B768)),B768&lt;1),"Check date",IF(B768&lt;SUMIF('Invoices'!$A$7:$A$306,A768,'Invoices'!$D$7:$D$306),"Before invoice date",IF(AND(C768&lt;&gt;"Payment",C768&lt;&gt;"Credit"),"Choose Payment or Credit",IF(OR(NOT(ISNUMBER(D768)),D768&lt;=0),"Enter positive amount",IF(E768="","Add receipt reference","OK")))))))</f>
        <v/>
      </c>
    </row>
    <row r="769" ht="25" customHeight="1">
      <c r="A769" s="14"/>
      <c r="B769" s="4"/>
      <c r="C769" s="14"/>
      <c r="D769" s="15"/>
      <c r="E769" s="14"/>
      <c r="F769" s="16" t="str">
        <f>IF(COUNTA(A769:E769)=0,"",IF(COUNTIF('Invoices'!$A$7:$A$306,A769)&lt;&gt;1,"Check invoice no.",IF(OR(NOT(ISNUMBER(B769)),B769&lt;1),"Check date",IF(B769&lt;SUMIF('Invoices'!$A$7:$A$306,A769,'Invoices'!$D$7:$D$306),"Before invoice date",IF(AND(C769&lt;&gt;"Payment",C769&lt;&gt;"Credit"),"Choose Payment or Credit",IF(OR(NOT(ISNUMBER(D769)),D769&lt;=0),"Enter positive amount",IF(E769="","Add receipt reference","OK")))))))</f>
        <v/>
      </c>
    </row>
    <row r="770" ht="25" customHeight="1">
      <c r="A770" s="14"/>
      <c r="B770" s="4"/>
      <c r="C770" s="14"/>
      <c r="D770" s="15"/>
      <c r="E770" s="14"/>
      <c r="F770" s="16" t="str">
        <f>IF(COUNTA(A770:E770)=0,"",IF(COUNTIF('Invoices'!$A$7:$A$306,A770)&lt;&gt;1,"Check invoice no.",IF(OR(NOT(ISNUMBER(B770)),B770&lt;1),"Check date",IF(B770&lt;SUMIF('Invoices'!$A$7:$A$306,A770,'Invoices'!$D$7:$D$306),"Before invoice date",IF(AND(C770&lt;&gt;"Payment",C770&lt;&gt;"Credit"),"Choose Payment or Credit",IF(OR(NOT(ISNUMBER(D770)),D770&lt;=0),"Enter positive amount",IF(E770="","Add receipt reference","OK")))))))</f>
        <v/>
      </c>
    </row>
    <row r="771" ht="25" customHeight="1">
      <c r="A771" s="14"/>
      <c r="B771" s="4"/>
      <c r="C771" s="14"/>
      <c r="D771" s="15"/>
      <c r="E771" s="14"/>
      <c r="F771" s="16" t="str">
        <f>IF(COUNTA(A771:E771)=0,"",IF(COUNTIF('Invoices'!$A$7:$A$306,A771)&lt;&gt;1,"Check invoice no.",IF(OR(NOT(ISNUMBER(B771)),B771&lt;1),"Check date",IF(B771&lt;SUMIF('Invoices'!$A$7:$A$306,A771,'Invoices'!$D$7:$D$306),"Before invoice date",IF(AND(C771&lt;&gt;"Payment",C771&lt;&gt;"Credit"),"Choose Payment or Credit",IF(OR(NOT(ISNUMBER(D771)),D771&lt;=0),"Enter positive amount",IF(E771="","Add receipt reference","OK")))))))</f>
        <v/>
      </c>
    </row>
    <row r="772" ht="25" customHeight="1">
      <c r="A772" s="14"/>
      <c r="B772" s="4"/>
      <c r="C772" s="14"/>
      <c r="D772" s="15"/>
      <c r="E772" s="14"/>
      <c r="F772" s="16" t="str">
        <f>IF(COUNTA(A772:E772)=0,"",IF(COUNTIF('Invoices'!$A$7:$A$306,A772)&lt;&gt;1,"Check invoice no.",IF(OR(NOT(ISNUMBER(B772)),B772&lt;1),"Check date",IF(B772&lt;SUMIF('Invoices'!$A$7:$A$306,A772,'Invoices'!$D$7:$D$306),"Before invoice date",IF(AND(C772&lt;&gt;"Payment",C772&lt;&gt;"Credit"),"Choose Payment or Credit",IF(OR(NOT(ISNUMBER(D772)),D772&lt;=0),"Enter positive amount",IF(E772="","Add receipt reference","OK")))))))</f>
        <v/>
      </c>
    </row>
    <row r="773" ht="25" customHeight="1">
      <c r="A773" s="14"/>
      <c r="B773" s="4"/>
      <c r="C773" s="14"/>
      <c r="D773" s="15"/>
      <c r="E773" s="14"/>
      <c r="F773" s="16" t="str">
        <f>IF(COUNTA(A773:E773)=0,"",IF(COUNTIF('Invoices'!$A$7:$A$306,A773)&lt;&gt;1,"Check invoice no.",IF(OR(NOT(ISNUMBER(B773)),B773&lt;1),"Check date",IF(B773&lt;SUMIF('Invoices'!$A$7:$A$306,A773,'Invoices'!$D$7:$D$306),"Before invoice date",IF(AND(C773&lt;&gt;"Payment",C773&lt;&gt;"Credit"),"Choose Payment or Credit",IF(OR(NOT(ISNUMBER(D773)),D773&lt;=0),"Enter positive amount",IF(E773="","Add receipt reference","OK")))))))</f>
        <v/>
      </c>
    </row>
    <row r="774" ht="25" customHeight="1">
      <c r="A774" s="14"/>
      <c r="B774" s="4"/>
      <c r="C774" s="14"/>
      <c r="D774" s="15"/>
      <c r="E774" s="14"/>
      <c r="F774" s="16" t="str">
        <f>IF(COUNTA(A774:E774)=0,"",IF(COUNTIF('Invoices'!$A$7:$A$306,A774)&lt;&gt;1,"Check invoice no.",IF(OR(NOT(ISNUMBER(B774)),B774&lt;1),"Check date",IF(B774&lt;SUMIF('Invoices'!$A$7:$A$306,A774,'Invoices'!$D$7:$D$306),"Before invoice date",IF(AND(C774&lt;&gt;"Payment",C774&lt;&gt;"Credit"),"Choose Payment or Credit",IF(OR(NOT(ISNUMBER(D774)),D774&lt;=0),"Enter positive amount",IF(E774="","Add receipt reference","OK")))))))</f>
        <v/>
      </c>
    </row>
    <row r="775" ht="25" customHeight="1">
      <c r="A775" s="14"/>
      <c r="B775" s="4"/>
      <c r="C775" s="14"/>
      <c r="D775" s="15"/>
      <c r="E775" s="14"/>
      <c r="F775" s="16" t="str">
        <f>IF(COUNTA(A775:E775)=0,"",IF(COUNTIF('Invoices'!$A$7:$A$306,A775)&lt;&gt;1,"Check invoice no.",IF(OR(NOT(ISNUMBER(B775)),B775&lt;1),"Check date",IF(B775&lt;SUMIF('Invoices'!$A$7:$A$306,A775,'Invoices'!$D$7:$D$306),"Before invoice date",IF(AND(C775&lt;&gt;"Payment",C775&lt;&gt;"Credit"),"Choose Payment or Credit",IF(OR(NOT(ISNUMBER(D775)),D775&lt;=0),"Enter positive amount",IF(E775="","Add receipt reference","OK")))))))</f>
        <v/>
      </c>
    </row>
    <row r="776" ht="25" customHeight="1">
      <c r="A776" s="14"/>
      <c r="B776" s="4"/>
      <c r="C776" s="14"/>
      <c r="D776" s="15"/>
      <c r="E776" s="14"/>
      <c r="F776" s="16" t="str">
        <f>IF(COUNTA(A776:E776)=0,"",IF(COUNTIF('Invoices'!$A$7:$A$306,A776)&lt;&gt;1,"Check invoice no.",IF(OR(NOT(ISNUMBER(B776)),B776&lt;1),"Check date",IF(B776&lt;SUMIF('Invoices'!$A$7:$A$306,A776,'Invoices'!$D$7:$D$306),"Before invoice date",IF(AND(C776&lt;&gt;"Payment",C776&lt;&gt;"Credit"),"Choose Payment or Credit",IF(OR(NOT(ISNUMBER(D776)),D776&lt;=0),"Enter positive amount",IF(E776="","Add receipt reference","OK")))))))</f>
        <v/>
      </c>
    </row>
    <row r="777" ht="25" customHeight="1">
      <c r="A777" s="14"/>
      <c r="B777" s="4"/>
      <c r="C777" s="14"/>
      <c r="D777" s="15"/>
      <c r="E777" s="14"/>
      <c r="F777" s="16" t="str">
        <f>IF(COUNTA(A777:E777)=0,"",IF(COUNTIF('Invoices'!$A$7:$A$306,A777)&lt;&gt;1,"Check invoice no.",IF(OR(NOT(ISNUMBER(B777)),B777&lt;1),"Check date",IF(B777&lt;SUMIF('Invoices'!$A$7:$A$306,A777,'Invoices'!$D$7:$D$306),"Before invoice date",IF(AND(C777&lt;&gt;"Payment",C777&lt;&gt;"Credit"),"Choose Payment or Credit",IF(OR(NOT(ISNUMBER(D777)),D777&lt;=0),"Enter positive amount",IF(E777="","Add receipt reference","OK")))))))</f>
        <v/>
      </c>
    </row>
    <row r="778" ht="25" customHeight="1">
      <c r="A778" s="14"/>
      <c r="B778" s="4"/>
      <c r="C778" s="14"/>
      <c r="D778" s="15"/>
      <c r="E778" s="14"/>
      <c r="F778" s="16" t="str">
        <f>IF(COUNTA(A778:E778)=0,"",IF(COUNTIF('Invoices'!$A$7:$A$306,A778)&lt;&gt;1,"Check invoice no.",IF(OR(NOT(ISNUMBER(B778)),B778&lt;1),"Check date",IF(B778&lt;SUMIF('Invoices'!$A$7:$A$306,A778,'Invoices'!$D$7:$D$306),"Before invoice date",IF(AND(C778&lt;&gt;"Payment",C778&lt;&gt;"Credit"),"Choose Payment or Credit",IF(OR(NOT(ISNUMBER(D778)),D778&lt;=0),"Enter positive amount",IF(E778="","Add receipt reference","OK")))))))</f>
        <v/>
      </c>
    </row>
    <row r="779" ht="25" customHeight="1">
      <c r="A779" s="14"/>
      <c r="B779" s="4"/>
      <c r="C779" s="14"/>
      <c r="D779" s="15"/>
      <c r="E779" s="14"/>
      <c r="F779" s="16" t="str">
        <f>IF(COUNTA(A779:E779)=0,"",IF(COUNTIF('Invoices'!$A$7:$A$306,A779)&lt;&gt;1,"Check invoice no.",IF(OR(NOT(ISNUMBER(B779)),B779&lt;1),"Check date",IF(B779&lt;SUMIF('Invoices'!$A$7:$A$306,A779,'Invoices'!$D$7:$D$306),"Before invoice date",IF(AND(C779&lt;&gt;"Payment",C779&lt;&gt;"Credit"),"Choose Payment or Credit",IF(OR(NOT(ISNUMBER(D779)),D779&lt;=0),"Enter positive amount",IF(E779="","Add receipt reference","OK")))))))</f>
        <v/>
      </c>
    </row>
    <row r="780" ht="25" customHeight="1">
      <c r="A780" s="14"/>
      <c r="B780" s="4"/>
      <c r="C780" s="14"/>
      <c r="D780" s="15"/>
      <c r="E780" s="14"/>
      <c r="F780" s="16" t="str">
        <f>IF(COUNTA(A780:E780)=0,"",IF(COUNTIF('Invoices'!$A$7:$A$306,A780)&lt;&gt;1,"Check invoice no.",IF(OR(NOT(ISNUMBER(B780)),B780&lt;1),"Check date",IF(B780&lt;SUMIF('Invoices'!$A$7:$A$306,A780,'Invoices'!$D$7:$D$306),"Before invoice date",IF(AND(C780&lt;&gt;"Payment",C780&lt;&gt;"Credit"),"Choose Payment or Credit",IF(OR(NOT(ISNUMBER(D780)),D780&lt;=0),"Enter positive amount",IF(E780="","Add receipt reference","OK")))))))</f>
        <v/>
      </c>
    </row>
    <row r="781" ht="25" customHeight="1">
      <c r="A781" s="14"/>
      <c r="B781" s="4"/>
      <c r="C781" s="14"/>
      <c r="D781" s="15"/>
      <c r="E781" s="14"/>
      <c r="F781" s="16" t="str">
        <f>IF(COUNTA(A781:E781)=0,"",IF(COUNTIF('Invoices'!$A$7:$A$306,A781)&lt;&gt;1,"Check invoice no.",IF(OR(NOT(ISNUMBER(B781)),B781&lt;1),"Check date",IF(B781&lt;SUMIF('Invoices'!$A$7:$A$306,A781,'Invoices'!$D$7:$D$306),"Before invoice date",IF(AND(C781&lt;&gt;"Payment",C781&lt;&gt;"Credit"),"Choose Payment or Credit",IF(OR(NOT(ISNUMBER(D781)),D781&lt;=0),"Enter positive amount",IF(E781="","Add receipt reference","OK")))))))</f>
        <v/>
      </c>
    </row>
    <row r="782" ht="25" customHeight="1">
      <c r="A782" s="14"/>
      <c r="B782" s="4"/>
      <c r="C782" s="14"/>
      <c r="D782" s="15"/>
      <c r="E782" s="14"/>
      <c r="F782" s="16" t="str">
        <f>IF(COUNTA(A782:E782)=0,"",IF(COUNTIF('Invoices'!$A$7:$A$306,A782)&lt;&gt;1,"Check invoice no.",IF(OR(NOT(ISNUMBER(B782)),B782&lt;1),"Check date",IF(B782&lt;SUMIF('Invoices'!$A$7:$A$306,A782,'Invoices'!$D$7:$D$306),"Before invoice date",IF(AND(C782&lt;&gt;"Payment",C782&lt;&gt;"Credit"),"Choose Payment or Credit",IF(OR(NOT(ISNUMBER(D782)),D782&lt;=0),"Enter positive amount",IF(E782="","Add receipt reference","OK")))))))</f>
        <v/>
      </c>
    </row>
    <row r="783" ht="25" customHeight="1">
      <c r="A783" s="14"/>
      <c r="B783" s="4"/>
      <c r="C783" s="14"/>
      <c r="D783" s="15"/>
      <c r="E783" s="14"/>
      <c r="F783" s="16" t="str">
        <f>IF(COUNTA(A783:E783)=0,"",IF(COUNTIF('Invoices'!$A$7:$A$306,A783)&lt;&gt;1,"Check invoice no.",IF(OR(NOT(ISNUMBER(B783)),B783&lt;1),"Check date",IF(B783&lt;SUMIF('Invoices'!$A$7:$A$306,A783,'Invoices'!$D$7:$D$306),"Before invoice date",IF(AND(C783&lt;&gt;"Payment",C783&lt;&gt;"Credit"),"Choose Payment or Credit",IF(OR(NOT(ISNUMBER(D783)),D783&lt;=0),"Enter positive amount",IF(E783="","Add receipt reference","OK")))))))</f>
        <v/>
      </c>
    </row>
    <row r="784" ht="25" customHeight="1">
      <c r="A784" s="14"/>
      <c r="B784" s="4"/>
      <c r="C784" s="14"/>
      <c r="D784" s="15"/>
      <c r="E784" s="14"/>
      <c r="F784" s="16" t="str">
        <f>IF(COUNTA(A784:E784)=0,"",IF(COUNTIF('Invoices'!$A$7:$A$306,A784)&lt;&gt;1,"Check invoice no.",IF(OR(NOT(ISNUMBER(B784)),B784&lt;1),"Check date",IF(B784&lt;SUMIF('Invoices'!$A$7:$A$306,A784,'Invoices'!$D$7:$D$306),"Before invoice date",IF(AND(C784&lt;&gt;"Payment",C784&lt;&gt;"Credit"),"Choose Payment or Credit",IF(OR(NOT(ISNUMBER(D784)),D784&lt;=0),"Enter positive amount",IF(E784="","Add receipt reference","OK")))))))</f>
        <v/>
      </c>
    </row>
    <row r="785" ht="25" customHeight="1">
      <c r="A785" s="14"/>
      <c r="B785" s="4"/>
      <c r="C785" s="14"/>
      <c r="D785" s="15"/>
      <c r="E785" s="14"/>
      <c r="F785" s="16" t="str">
        <f>IF(COUNTA(A785:E785)=0,"",IF(COUNTIF('Invoices'!$A$7:$A$306,A785)&lt;&gt;1,"Check invoice no.",IF(OR(NOT(ISNUMBER(B785)),B785&lt;1),"Check date",IF(B785&lt;SUMIF('Invoices'!$A$7:$A$306,A785,'Invoices'!$D$7:$D$306),"Before invoice date",IF(AND(C785&lt;&gt;"Payment",C785&lt;&gt;"Credit"),"Choose Payment or Credit",IF(OR(NOT(ISNUMBER(D785)),D785&lt;=0),"Enter positive amount",IF(E785="","Add receipt reference","OK")))))))</f>
        <v/>
      </c>
    </row>
    <row r="786" ht="25" customHeight="1">
      <c r="A786" s="14"/>
      <c r="B786" s="4"/>
      <c r="C786" s="14"/>
      <c r="D786" s="15"/>
      <c r="E786" s="14"/>
      <c r="F786" s="16" t="str">
        <f>IF(COUNTA(A786:E786)=0,"",IF(COUNTIF('Invoices'!$A$7:$A$306,A786)&lt;&gt;1,"Check invoice no.",IF(OR(NOT(ISNUMBER(B786)),B786&lt;1),"Check date",IF(B786&lt;SUMIF('Invoices'!$A$7:$A$306,A786,'Invoices'!$D$7:$D$306),"Before invoice date",IF(AND(C786&lt;&gt;"Payment",C786&lt;&gt;"Credit"),"Choose Payment or Credit",IF(OR(NOT(ISNUMBER(D786)),D786&lt;=0),"Enter positive amount",IF(E786="","Add receipt reference","OK")))))))</f>
        <v/>
      </c>
    </row>
    <row r="787" ht="25" customHeight="1">
      <c r="A787" s="14"/>
      <c r="B787" s="4"/>
      <c r="C787" s="14"/>
      <c r="D787" s="15"/>
      <c r="E787" s="14"/>
      <c r="F787" s="16" t="str">
        <f>IF(COUNTA(A787:E787)=0,"",IF(COUNTIF('Invoices'!$A$7:$A$306,A787)&lt;&gt;1,"Check invoice no.",IF(OR(NOT(ISNUMBER(B787)),B787&lt;1),"Check date",IF(B787&lt;SUMIF('Invoices'!$A$7:$A$306,A787,'Invoices'!$D$7:$D$306),"Before invoice date",IF(AND(C787&lt;&gt;"Payment",C787&lt;&gt;"Credit"),"Choose Payment or Credit",IF(OR(NOT(ISNUMBER(D787)),D787&lt;=0),"Enter positive amount",IF(E787="","Add receipt reference","OK")))))))</f>
        <v/>
      </c>
    </row>
    <row r="788" ht="25" customHeight="1">
      <c r="A788" s="14"/>
      <c r="B788" s="4"/>
      <c r="C788" s="14"/>
      <c r="D788" s="15"/>
      <c r="E788" s="14"/>
      <c r="F788" s="16" t="str">
        <f>IF(COUNTA(A788:E788)=0,"",IF(COUNTIF('Invoices'!$A$7:$A$306,A788)&lt;&gt;1,"Check invoice no.",IF(OR(NOT(ISNUMBER(B788)),B788&lt;1),"Check date",IF(B788&lt;SUMIF('Invoices'!$A$7:$A$306,A788,'Invoices'!$D$7:$D$306),"Before invoice date",IF(AND(C788&lt;&gt;"Payment",C788&lt;&gt;"Credit"),"Choose Payment or Credit",IF(OR(NOT(ISNUMBER(D788)),D788&lt;=0),"Enter positive amount",IF(E788="","Add receipt reference","OK")))))))</f>
        <v/>
      </c>
    </row>
    <row r="789" ht="25" customHeight="1">
      <c r="A789" s="14"/>
      <c r="B789" s="4"/>
      <c r="C789" s="14"/>
      <c r="D789" s="15"/>
      <c r="E789" s="14"/>
      <c r="F789" s="16" t="str">
        <f>IF(COUNTA(A789:E789)=0,"",IF(COUNTIF('Invoices'!$A$7:$A$306,A789)&lt;&gt;1,"Check invoice no.",IF(OR(NOT(ISNUMBER(B789)),B789&lt;1),"Check date",IF(B789&lt;SUMIF('Invoices'!$A$7:$A$306,A789,'Invoices'!$D$7:$D$306),"Before invoice date",IF(AND(C789&lt;&gt;"Payment",C789&lt;&gt;"Credit"),"Choose Payment or Credit",IF(OR(NOT(ISNUMBER(D789)),D789&lt;=0),"Enter positive amount",IF(E789="","Add receipt reference","OK")))))))</f>
        <v/>
      </c>
    </row>
    <row r="790" ht="25" customHeight="1">
      <c r="A790" s="14"/>
      <c r="B790" s="4"/>
      <c r="C790" s="14"/>
      <c r="D790" s="15"/>
      <c r="E790" s="14"/>
      <c r="F790" s="16" t="str">
        <f>IF(COUNTA(A790:E790)=0,"",IF(COUNTIF('Invoices'!$A$7:$A$306,A790)&lt;&gt;1,"Check invoice no.",IF(OR(NOT(ISNUMBER(B790)),B790&lt;1),"Check date",IF(B790&lt;SUMIF('Invoices'!$A$7:$A$306,A790,'Invoices'!$D$7:$D$306),"Before invoice date",IF(AND(C790&lt;&gt;"Payment",C790&lt;&gt;"Credit"),"Choose Payment or Credit",IF(OR(NOT(ISNUMBER(D790)),D790&lt;=0),"Enter positive amount",IF(E790="","Add receipt reference","OK")))))))</f>
        <v/>
      </c>
    </row>
    <row r="791" ht="25" customHeight="1">
      <c r="A791" s="14"/>
      <c r="B791" s="4"/>
      <c r="C791" s="14"/>
      <c r="D791" s="15"/>
      <c r="E791" s="14"/>
      <c r="F791" s="16" t="str">
        <f>IF(COUNTA(A791:E791)=0,"",IF(COUNTIF('Invoices'!$A$7:$A$306,A791)&lt;&gt;1,"Check invoice no.",IF(OR(NOT(ISNUMBER(B791)),B791&lt;1),"Check date",IF(B791&lt;SUMIF('Invoices'!$A$7:$A$306,A791,'Invoices'!$D$7:$D$306),"Before invoice date",IF(AND(C791&lt;&gt;"Payment",C791&lt;&gt;"Credit"),"Choose Payment or Credit",IF(OR(NOT(ISNUMBER(D791)),D791&lt;=0),"Enter positive amount",IF(E791="","Add receipt reference","OK")))))))</f>
        <v/>
      </c>
    </row>
    <row r="792" ht="25" customHeight="1">
      <c r="A792" s="14"/>
      <c r="B792" s="4"/>
      <c r="C792" s="14"/>
      <c r="D792" s="15"/>
      <c r="E792" s="14"/>
      <c r="F792" s="16" t="str">
        <f>IF(COUNTA(A792:E792)=0,"",IF(COUNTIF('Invoices'!$A$7:$A$306,A792)&lt;&gt;1,"Check invoice no.",IF(OR(NOT(ISNUMBER(B792)),B792&lt;1),"Check date",IF(B792&lt;SUMIF('Invoices'!$A$7:$A$306,A792,'Invoices'!$D$7:$D$306),"Before invoice date",IF(AND(C792&lt;&gt;"Payment",C792&lt;&gt;"Credit"),"Choose Payment or Credit",IF(OR(NOT(ISNUMBER(D792)),D792&lt;=0),"Enter positive amount",IF(E792="","Add receipt reference","OK")))))))</f>
        <v/>
      </c>
    </row>
    <row r="793" ht="25" customHeight="1">
      <c r="A793" s="14"/>
      <c r="B793" s="4"/>
      <c r="C793" s="14"/>
      <c r="D793" s="15"/>
      <c r="E793" s="14"/>
      <c r="F793" s="16" t="str">
        <f>IF(COUNTA(A793:E793)=0,"",IF(COUNTIF('Invoices'!$A$7:$A$306,A793)&lt;&gt;1,"Check invoice no.",IF(OR(NOT(ISNUMBER(B793)),B793&lt;1),"Check date",IF(B793&lt;SUMIF('Invoices'!$A$7:$A$306,A793,'Invoices'!$D$7:$D$306),"Before invoice date",IF(AND(C793&lt;&gt;"Payment",C793&lt;&gt;"Credit"),"Choose Payment or Credit",IF(OR(NOT(ISNUMBER(D793)),D793&lt;=0),"Enter positive amount",IF(E793="","Add receipt reference","OK")))))))</f>
        <v/>
      </c>
    </row>
    <row r="794" ht="25" customHeight="1">
      <c r="A794" s="14"/>
      <c r="B794" s="4"/>
      <c r="C794" s="14"/>
      <c r="D794" s="15"/>
      <c r="E794" s="14"/>
      <c r="F794" s="16" t="str">
        <f>IF(COUNTA(A794:E794)=0,"",IF(COUNTIF('Invoices'!$A$7:$A$306,A794)&lt;&gt;1,"Check invoice no.",IF(OR(NOT(ISNUMBER(B794)),B794&lt;1),"Check date",IF(B794&lt;SUMIF('Invoices'!$A$7:$A$306,A794,'Invoices'!$D$7:$D$306),"Before invoice date",IF(AND(C794&lt;&gt;"Payment",C794&lt;&gt;"Credit"),"Choose Payment or Credit",IF(OR(NOT(ISNUMBER(D794)),D794&lt;=0),"Enter positive amount",IF(E794="","Add receipt reference","OK")))))))</f>
        <v/>
      </c>
    </row>
    <row r="795" ht="25" customHeight="1">
      <c r="A795" s="14"/>
      <c r="B795" s="4"/>
      <c r="C795" s="14"/>
      <c r="D795" s="15"/>
      <c r="E795" s="14"/>
      <c r="F795" s="16" t="str">
        <f>IF(COUNTA(A795:E795)=0,"",IF(COUNTIF('Invoices'!$A$7:$A$306,A795)&lt;&gt;1,"Check invoice no.",IF(OR(NOT(ISNUMBER(B795)),B795&lt;1),"Check date",IF(B795&lt;SUMIF('Invoices'!$A$7:$A$306,A795,'Invoices'!$D$7:$D$306),"Before invoice date",IF(AND(C795&lt;&gt;"Payment",C795&lt;&gt;"Credit"),"Choose Payment or Credit",IF(OR(NOT(ISNUMBER(D795)),D795&lt;=0),"Enter positive amount",IF(E795="","Add receipt reference","OK")))))))</f>
        <v/>
      </c>
    </row>
    <row r="796" ht="25" customHeight="1">
      <c r="A796" s="14"/>
      <c r="B796" s="4"/>
      <c r="C796" s="14"/>
      <c r="D796" s="15"/>
      <c r="E796" s="14"/>
      <c r="F796" s="16" t="str">
        <f>IF(COUNTA(A796:E796)=0,"",IF(COUNTIF('Invoices'!$A$7:$A$306,A796)&lt;&gt;1,"Check invoice no.",IF(OR(NOT(ISNUMBER(B796)),B796&lt;1),"Check date",IF(B796&lt;SUMIF('Invoices'!$A$7:$A$306,A796,'Invoices'!$D$7:$D$306),"Before invoice date",IF(AND(C796&lt;&gt;"Payment",C796&lt;&gt;"Credit"),"Choose Payment or Credit",IF(OR(NOT(ISNUMBER(D796)),D796&lt;=0),"Enter positive amount",IF(E796="","Add receipt reference","OK")))))))</f>
        <v/>
      </c>
    </row>
    <row r="797" ht="25" customHeight="1">
      <c r="A797" s="14"/>
      <c r="B797" s="4"/>
      <c r="C797" s="14"/>
      <c r="D797" s="15"/>
      <c r="E797" s="14"/>
      <c r="F797" s="16" t="str">
        <f>IF(COUNTA(A797:E797)=0,"",IF(COUNTIF('Invoices'!$A$7:$A$306,A797)&lt;&gt;1,"Check invoice no.",IF(OR(NOT(ISNUMBER(B797)),B797&lt;1),"Check date",IF(B797&lt;SUMIF('Invoices'!$A$7:$A$306,A797,'Invoices'!$D$7:$D$306),"Before invoice date",IF(AND(C797&lt;&gt;"Payment",C797&lt;&gt;"Credit"),"Choose Payment or Credit",IF(OR(NOT(ISNUMBER(D797)),D797&lt;=0),"Enter positive amount",IF(E797="","Add receipt reference","OK")))))))</f>
        <v/>
      </c>
    </row>
    <row r="798" ht="25" customHeight="1">
      <c r="A798" s="14"/>
      <c r="B798" s="4"/>
      <c r="C798" s="14"/>
      <c r="D798" s="15"/>
      <c r="E798" s="14"/>
      <c r="F798" s="16" t="str">
        <f>IF(COUNTA(A798:E798)=0,"",IF(COUNTIF('Invoices'!$A$7:$A$306,A798)&lt;&gt;1,"Check invoice no.",IF(OR(NOT(ISNUMBER(B798)),B798&lt;1),"Check date",IF(B798&lt;SUMIF('Invoices'!$A$7:$A$306,A798,'Invoices'!$D$7:$D$306),"Before invoice date",IF(AND(C798&lt;&gt;"Payment",C798&lt;&gt;"Credit"),"Choose Payment or Credit",IF(OR(NOT(ISNUMBER(D798)),D798&lt;=0),"Enter positive amount",IF(E798="","Add receipt reference","OK")))))))</f>
        <v/>
      </c>
    </row>
    <row r="799" ht="25" customHeight="1">
      <c r="A799" s="14"/>
      <c r="B799" s="4"/>
      <c r="C799" s="14"/>
      <c r="D799" s="15"/>
      <c r="E799" s="14"/>
      <c r="F799" s="16" t="str">
        <f>IF(COUNTA(A799:E799)=0,"",IF(COUNTIF('Invoices'!$A$7:$A$306,A799)&lt;&gt;1,"Check invoice no.",IF(OR(NOT(ISNUMBER(B799)),B799&lt;1),"Check date",IF(B799&lt;SUMIF('Invoices'!$A$7:$A$306,A799,'Invoices'!$D$7:$D$306),"Before invoice date",IF(AND(C799&lt;&gt;"Payment",C799&lt;&gt;"Credit"),"Choose Payment or Credit",IF(OR(NOT(ISNUMBER(D799)),D799&lt;=0),"Enter positive amount",IF(E799="","Add receipt reference","OK")))))))</f>
        <v/>
      </c>
    </row>
    <row r="800" ht="25" customHeight="1">
      <c r="A800" s="14"/>
      <c r="B800" s="4"/>
      <c r="C800" s="14"/>
      <c r="D800" s="15"/>
      <c r="E800" s="14"/>
      <c r="F800" s="16" t="str">
        <f>IF(COUNTA(A800:E800)=0,"",IF(COUNTIF('Invoices'!$A$7:$A$306,A800)&lt;&gt;1,"Check invoice no.",IF(OR(NOT(ISNUMBER(B800)),B800&lt;1),"Check date",IF(B800&lt;SUMIF('Invoices'!$A$7:$A$306,A800,'Invoices'!$D$7:$D$306),"Before invoice date",IF(AND(C800&lt;&gt;"Payment",C800&lt;&gt;"Credit"),"Choose Payment or Credit",IF(OR(NOT(ISNUMBER(D800)),D800&lt;=0),"Enter positive amount",IF(E800="","Add receipt reference","OK")))))))</f>
        <v/>
      </c>
    </row>
    <row r="801" ht="25" customHeight="1">
      <c r="A801" s="14"/>
      <c r="B801" s="4"/>
      <c r="C801" s="14"/>
      <c r="D801" s="15"/>
      <c r="E801" s="14"/>
      <c r="F801" s="16" t="str">
        <f>IF(COUNTA(A801:E801)=0,"",IF(COUNTIF('Invoices'!$A$7:$A$306,A801)&lt;&gt;1,"Check invoice no.",IF(OR(NOT(ISNUMBER(B801)),B801&lt;1),"Check date",IF(B801&lt;SUMIF('Invoices'!$A$7:$A$306,A801,'Invoices'!$D$7:$D$306),"Before invoice date",IF(AND(C801&lt;&gt;"Payment",C801&lt;&gt;"Credit"),"Choose Payment or Credit",IF(OR(NOT(ISNUMBER(D801)),D801&lt;=0),"Enter positive amount",IF(E801="","Add receipt reference","OK")))))))</f>
        <v/>
      </c>
    </row>
    <row r="802" ht="25" customHeight="1">
      <c r="A802" s="14"/>
      <c r="B802" s="4"/>
      <c r="C802" s="14"/>
      <c r="D802" s="15"/>
      <c r="E802" s="14"/>
      <c r="F802" s="16" t="str">
        <f>IF(COUNTA(A802:E802)=0,"",IF(COUNTIF('Invoices'!$A$7:$A$306,A802)&lt;&gt;1,"Check invoice no.",IF(OR(NOT(ISNUMBER(B802)),B802&lt;1),"Check date",IF(B802&lt;SUMIF('Invoices'!$A$7:$A$306,A802,'Invoices'!$D$7:$D$306),"Before invoice date",IF(AND(C802&lt;&gt;"Payment",C802&lt;&gt;"Credit"),"Choose Payment or Credit",IF(OR(NOT(ISNUMBER(D802)),D802&lt;=0),"Enter positive amount",IF(E802="","Add receipt reference","OK")))))))</f>
        <v/>
      </c>
    </row>
    <row r="803" ht="25" customHeight="1">
      <c r="A803" s="14"/>
      <c r="B803" s="4"/>
      <c r="C803" s="14"/>
      <c r="D803" s="15"/>
      <c r="E803" s="14"/>
      <c r="F803" s="16" t="str">
        <f>IF(COUNTA(A803:E803)=0,"",IF(COUNTIF('Invoices'!$A$7:$A$306,A803)&lt;&gt;1,"Check invoice no.",IF(OR(NOT(ISNUMBER(B803)),B803&lt;1),"Check date",IF(B803&lt;SUMIF('Invoices'!$A$7:$A$306,A803,'Invoices'!$D$7:$D$306),"Before invoice date",IF(AND(C803&lt;&gt;"Payment",C803&lt;&gt;"Credit"),"Choose Payment or Credit",IF(OR(NOT(ISNUMBER(D803)),D803&lt;=0),"Enter positive amount",IF(E803="","Add receipt reference","OK")))))))</f>
        <v/>
      </c>
    </row>
    <row r="804" ht="25" customHeight="1">
      <c r="A804" s="14"/>
      <c r="B804" s="4"/>
      <c r="C804" s="14"/>
      <c r="D804" s="15"/>
      <c r="E804" s="14"/>
      <c r="F804" s="16" t="str">
        <f>IF(COUNTA(A804:E804)=0,"",IF(COUNTIF('Invoices'!$A$7:$A$306,A804)&lt;&gt;1,"Check invoice no.",IF(OR(NOT(ISNUMBER(B804)),B804&lt;1),"Check date",IF(B804&lt;SUMIF('Invoices'!$A$7:$A$306,A804,'Invoices'!$D$7:$D$306),"Before invoice date",IF(AND(C804&lt;&gt;"Payment",C804&lt;&gt;"Credit"),"Choose Payment or Credit",IF(OR(NOT(ISNUMBER(D804)),D804&lt;=0),"Enter positive amount",IF(E804="","Add receipt reference","OK")))))))</f>
        <v/>
      </c>
    </row>
    <row r="805" ht="25" customHeight="1">
      <c r="A805" s="14"/>
      <c r="B805" s="4"/>
      <c r="C805" s="14"/>
      <c r="D805" s="15"/>
      <c r="E805" s="14"/>
      <c r="F805" s="16" t="str">
        <f>IF(COUNTA(A805:E805)=0,"",IF(COUNTIF('Invoices'!$A$7:$A$306,A805)&lt;&gt;1,"Check invoice no.",IF(OR(NOT(ISNUMBER(B805)),B805&lt;1),"Check date",IF(B805&lt;SUMIF('Invoices'!$A$7:$A$306,A805,'Invoices'!$D$7:$D$306),"Before invoice date",IF(AND(C805&lt;&gt;"Payment",C805&lt;&gt;"Credit"),"Choose Payment or Credit",IF(OR(NOT(ISNUMBER(D805)),D805&lt;=0),"Enter positive amount",IF(E805="","Add receipt reference","OK")))))))</f>
        <v/>
      </c>
    </row>
    <row r="806" ht="25" customHeight="1">
      <c r="A806" s="14"/>
      <c r="B806" s="4"/>
      <c r="C806" s="14"/>
      <c r="D806" s="15"/>
      <c r="E806" s="14"/>
      <c r="F806" s="16" t="str">
        <f>IF(COUNTA(A806:E806)=0,"",IF(COUNTIF('Invoices'!$A$7:$A$306,A806)&lt;&gt;1,"Check invoice no.",IF(OR(NOT(ISNUMBER(B806)),B806&lt;1),"Check date",IF(B806&lt;SUMIF('Invoices'!$A$7:$A$306,A806,'Invoices'!$D$7:$D$306),"Before invoice date",IF(AND(C806&lt;&gt;"Payment",C806&lt;&gt;"Credit"),"Choose Payment or Credit",IF(OR(NOT(ISNUMBER(D806)),D806&lt;=0),"Enter positive amount",IF(E806="","Add receipt reference","OK")))))))</f>
        <v/>
      </c>
    </row>
    <row r="807" ht="25" customHeight="1">
      <c r="A807" s="14"/>
      <c r="B807" s="4"/>
      <c r="C807" s="14"/>
      <c r="D807" s="15"/>
      <c r="E807" s="14"/>
      <c r="F807" s="16" t="str">
        <f>IF(COUNTA(A807:E807)=0,"",IF(COUNTIF('Invoices'!$A$7:$A$306,A807)&lt;&gt;1,"Check invoice no.",IF(OR(NOT(ISNUMBER(B807)),B807&lt;1),"Check date",IF(B807&lt;SUMIF('Invoices'!$A$7:$A$306,A807,'Invoices'!$D$7:$D$306),"Before invoice date",IF(AND(C807&lt;&gt;"Payment",C807&lt;&gt;"Credit"),"Choose Payment or Credit",IF(OR(NOT(ISNUMBER(D807)),D807&lt;=0),"Enter positive amount",IF(E807="","Add receipt reference","OK")))))))</f>
        <v/>
      </c>
    </row>
    <row r="808" ht="25" customHeight="1">
      <c r="A808" s="14"/>
      <c r="B808" s="4"/>
      <c r="C808" s="14"/>
      <c r="D808" s="15"/>
      <c r="E808" s="14"/>
      <c r="F808" s="16" t="str">
        <f>IF(COUNTA(A808:E808)=0,"",IF(COUNTIF('Invoices'!$A$7:$A$306,A808)&lt;&gt;1,"Check invoice no.",IF(OR(NOT(ISNUMBER(B808)),B808&lt;1),"Check date",IF(B808&lt;SUMIF('Invoices'!$A$7:$A$306,A808,'Invoices'!$D$7:$D$306),"Before invoice date",IF(AND(C808&lt;&gt;"Payment",C808&lt;&gt;"Credit"),"Choose Payment or Credit",IF(OR(NOT(ISNUMBER(D808)),D808&lt;=0),"Enter positive amount",IF(E808="","Add receipt reference","OK")))))))</f>
        <v/>
      </c>
    </row>
    <row r="809" ht="25" customHeight="1">
      <c r="A809" s="14"/>
      <c r="B809" s="4"/>
      <c r="C809" s="14"/>
      <c r="D809" s="15"/>
      <c r="E809" s="14"/>
      <c r="F809" s="16" t="str">
        <f>IF(COUNTA(A809:E809)=0,"",IF(COUNTIF('Invoices'!$A$7:$A$306,A809)&lt;&gt;1,"Check invoice no.",IF(OR(NOT(ISNUMBER(B809)),B809&lt;1),"Check date",IF(B809&lt;SUMIF('Invoices'!$A$7:$A$306,A809,'Invoices'!$D$7:$D$306),"Before invoice date",IF(AND(C809&lt;&gt;"Payment",C809&lt;&gt;"Credit"),"Choose Payment or Credit",IF(OR(NOT(ISNUMBER(D809)),D809&lt;=0),"Enter positive amount",IF(E809="","Add receipt reference","OK")))))))</f>
        <v/>
      </c>
    </row>
    <row r="810" ht="25" customHeight="1">
      <c r="A810" s="14"/>
      <c r="B810" s="4"/>
      <c r="C810" s="14"/>
      <c r="D810" s="15"/>
      <c r="E810" s="14"/>
      <c r="F810" s="16" t="str">
        <f>IF(COUNTA(A810:E810)=0,"",IF(COUNTIF('Invoices'!$A$7:$A$306,A810)&lt;&gt;1,"Check invoice no.",IF(OR(NOT(ISNUMBER(B810)),B810&lt;1),"Check date",IF(B810&lt;SUMIF('Invoices'!$A$7:$A$306,A810,'Invoices'!$D$7:$D$306),"Before invoice date",IF(AND(C810&lt;&gt;"Payment",C810&lt;&gt;"Credit"),"Choose Payment or Credit",IF(OR(NOT(ISNUMBER(D810)),D810&lt;=0),"Enter positive amount",IF(E810="","Add receipt reference","OK")))))))</f>
        <v/>
      </c>
    </row>
    <row r="811" ht="25" customHeight="1">
      <c r="A811" s="14"/>
      <c r="B811" s="4"/>
      <c r="C811" s="14"/>
      <c r="D811" s="15"/>
      <c r="E811" s="14"/>
      <c r="F811" s="16" t="str">
        <f>IF(COUNTA(A811:E811)=0,"",IF(COUNTIF('Invoices'!$A$7:$A$306,A811)&lt;&gt;1,"Check invoice no.",IF(OR(NOT(ISNUMBER(B811)),B811&lt;1),"Check date",IF(B811&lt;SUMIF('Invoices'!$A$7:$A$306,A811,'Invoices'!$D$7:$D$306),"Before invoice date",IF(AND(C811&lt;&gt;"Payment",C811&lt;&gt;"Credit"),"Choose Payment or Credit",IF(OR(NOT(ISNUMBER(D811)),D811&lt;=0),"Enter positive amount",IF(E811="","Add receipt reference","OK")))))))</f>
        <v/>
      </c>
    </row>
    <row r="812" ht="25" customHeight="1">
      <c r="A812" s="14"/>
      <c r="B812" s="4"/>
      <c r="C812" s="14"/>
      <c r="D812" s="15"/>
      <c r="E812" s="14"/>
      <c r="F812" s="16" t="str">
        <f>IF(COUNTA(A812:E812)=0,"",IF(COUNTIF('Invoices'!$A$7:$A$306,A812)&lt;&gt;1,"Check invoice no.",IF(OR(NOT(ISNUMBER(B812)),B812&lt;1),"Check date",IF(B812&lt;SUMIF('Invoices'!$A$7:$A$306,A812,'Invoices'!$D$7:$D$306),"Before invoice date",IF(AND(C812&lt;&gt;"Payment",C812&lt;&gt;"Credit"),"Choose Payment or Credit",IF(OR(NOT(ISNUMBER(D812)),D812&lt;=0),"Enter positive amount",IF(E812="","Add receipt reference","OK")))))))</f>
        <v/>
      </c>
    </row>
    <row r="813" ht="25" customHeight="1">
      <c r="A813" s="14"/>
      <c r="B813" s="4"/>
      <c r="C813" s="14"/>
      <c r="D813" s="15"/>
      <c r="E813" s="14"/>
      <c r="F813" s="16" t="str">
        <f>IF(COUNTA(A813:E813)=0,"",IF(COUNTIF('Invoices'!$A$7:$A$306,A813)&lt;&gt;1,"Check invoice no.",IF(OR(NOT(ISNUMBER(B813)),B813&lt;1),"Check date",IF(B813&lt;SUMIF('Invoices'!$A$7:$A$306,A813,'Invoices'!$D$7:$D$306),"Before invoice date",IF(AND(C813&lt;&gt;"Payment",C813&lt;&gt;"Credit"),"Choose Payment or Credit",IF(OR(NOT(ISNUMBER(D813)),D813&lt;=0),"Enter positive amount",IF(E813="","Add receipt reference","OK")))))))</f>
        <v/>
      </c>
    </row>
    <row r="814" ht="25" customHeight="1">
      <c r="A814" s="14"/>
      <c r="B814" s="4"/>
      <c r="C814" s="14"/>
      <c r="D814" s="15"/>
      <c r="E814" s="14"/>
      <c r="F814" s="16" t="str">
        <f>IF(COUNTA(A814:E814)=0,"",IF(COUNTIF('Invoices'!$A$7:$A$306,A814)&lt;&gt;1,"Check invoice no.",IF(OR(NOT(ISNUMBER(B814)),B814&lt;1),"Check date",IF(B814&lt;SUMIF('Invoices'!$A$7:$A$306,A814,'Invoices'!$D$7:$D$306),"Before invoice date",IF(AND(C814&lt;&gt;"Payment",C814&lt;&gt;"Credit"),"Choose Payment or Credit",IF(OR(NOT(ISNUMBER(D814)),D814&lt;=0),"Enter positive amount",IF(E814="","Add receipt reference","OK")))))))</f>
        <v/>
      </c>
    </row>
    <row r="815" ht="25" customHeight="1">
      <c r="A815" s="14"/>
      <c r="B815" s="4"/>
      <c r="C815" s="14"/>
      <c r="D815" s="15"/>
      <c r="E815" s="14"/>
      <c r="F815" s="16" t="str">
        <f>IF(COUNTA(A815:E815)=0,"",IF(COUNTIF('Invoices'!$A$7:$A$306,A815)&lt;&gt;1,"Check invoice no.",IF(OR(NOT(ISNUMBER(B815)),B815&lt;1),"Check date",IF(B815&lt;SUMIF('Invoices'!$A$7:$A$306,A815,'Invoices'!$D$7:$D$306),"Before invoice date",IF(AND(C815&lt;&gt;"Payment",C815&lt;&gt;"Credit"),"Choose Payment or Credit",IF(OR(NOT(ISNUMBER(D815)),D815&lt;=0),"Enter positive amount",IF(E815="","Add receipt reference","OK")))))))</f>
        <v/>
      </c>
    </row>
    <row r="816" ht="25" customHeight="1">
      <c r="A816" s="14"/>
      <c r="B816" s="4"/>
      <c r="C816" s="14"/>
      <c r="D816" s="15"/>
      <c r="E816" s="14"/>
      <c r="F816" s="16" t="str">
        <f>IF(COUNTA(A816:E816)=0,"",IF(COUNTIF('Invoices'!$A$7:$A$306,A816)&lt;&gt;1,"Check invoice no.",IF(OR(NOT(ISNUMBER(B816)),B816&lt;1),"Check date",IF(B816&lt;SUMIF('Invoices'!$A$7:$A$306,A816,'Invoices'!$D$7:$D$306),"Before invoice date",IF(AND(C816&lt;&gt;"Payment",C816&lt;&gt;"Credit"),"Choose Payment or Credit",IF(OR(NOT(ISNUMBER(D816)),D816&lt;=0),"Enter positive amount",IF(E816="","Add receipt reference","OK")))))))</f>
        <v/>
      </c>
    </row>
    <row r="817" ht="25" customHeight="1">
      <c r="A817" s="14"/>
      <c r="B817" s="4"/>
      <c r="C817" s="14"/>
      <c r="D817" s="15"/>
      <c r="E817" s="14"/>
      <c r="F817" s="16" t="str">
        <f>IF(COUNTA(A817:E817)=0,"",IF(COUNTIF('Invoices'!$A$7:$A$306,A817)&lt;&gt;1,"Check invoice no.",IF(OR(NOT(ISNUMBER(B817)),B817&lt;1),"Check date",IF(B817&lt;SUMIF('Invoices'!$A$7:$A$306,A817,'Invoices'!$D$7:$D$306),"Before invoice date",IF(AND(C817&lt;&gt;"Payment",C817&lt;&gt;"Credit"),"Choose Payment or Credit",IF(OR(NOT(ISNUMBER(D817)),D817&lt;=0),"Enter positive amount",IF(E817="","Add receipt reference","OK")))))))</f>
        <v/>
      </c>
    </row>
    <row r="818" ht="25" customHeight="1">
      <c r="A818" s="14"/>
      <c r="B818" s="4"/>
      <c r="C818" s="14"/>
      <c r="D818" s="15"/>
      <c r="E818" s="14"/>
      <c r="F818" s="16" t="str">
        <f>IF(COUNTA(A818:E818)=0,"",IF(COUNTIF('Invoices'!$A$7:$A$306,A818)&lt;&gt;1,"Check invoice no.",IF(OR(NOT(ISNUMBER(B818)),B818&lt;1),"Check date",IF(B818&lt;SUMIF('Invoices'!$A$7:$A$306,A818,'Invoices'!$D$7:$D$306),"Before invoice date",IF(AND(C818&lt;&gt;"Payment",C818&lt;&gt;"Credit"),"Choose Payment or Credit",IF(OR(NOT(ISNUMBER(D818)),D818&lt;=0),"Enter positive amount",IF(E818="","Add receipt reference","OK")))))))</f>
        <v/>
      </c>
    </row>
    <row r="819" ht="25" customHeight="1">
      <c r="A819" s="14"/>
      <c r="B819" s="4"/>
      <c r="C819" s="14"/>
      <c r="D819" s="15"/>
      <c r="E819" s="14"/>
      <c r="F819" s="16" t="str">
        <f>IF(COUNTA(A819:E819)=0,"",IF(COUNTIF('Invoices'!$A$7:$A$306,A819)&lt;&gt;1,"Check invoice no.",IF(OR(NOT(ISNUMBER(B819)),B819&lt;1),"Check date",IF(B819&lt;SUMIF('Invoices'!$A$7:$A$306,A819,'Invoices'!$D$7:$D$306),"Before invoice date",IF(AND(C819&lt;&gt;"Payment",C819&lt;&gt;"Credit"),"Choose Payment or Credit",IF(OR(NOT(ISNUMBER(D819)),D819&lt;=0),"Enter positive amount",IF(E819="","Add receipt reference","OK")))))))</f>
        <v/>
      </c>
    </row>
    <row r="820" ht="25" customHeight="1">
      <c r="A820" s="14"/>
      <c r="B820" s="4"/>
      <c r="C820" s="14"/>
      <c r="D820" s="15"/>
      <c r="E820" s="14"/>
      <c r="F820" s="16" t="str">
        <f>IF(COUNTA(A820:E820)=0,"",IF(COUNTIF('Invoices'!$A$7:$A$306,A820)&lt;&gt;1,"Check invoice no.",IF(OR(NOT(ISNUMBER(B820)),B820&lt;1),"Check date",IF(B820&lt;SUMIF('Invoices'!$A$7:$A$306,A820,'Invoices'!$D$7:$D$306),"Before invoice date",IF(AND(C820&lt;&gt;"Payment",C820&lt;&gt;"Credit"),"Choose Payment or Credit",IF(OR(NOT(ISNUMBER(D820)),D820&lt;=0),"Enter positive amount",IF(E820="","Add receipt reference","OK")))))))</f>
        <v/>
      </c>
    </row>
    <row r="821" ht="25" customHeight="1">
      <c r="A821" s="14"/>
      <c r="B821" s="4"/>
      <c r="C821" s="14"/>
      <c r="D821" s="15"/>
      <c r="E821" s="14"/>
      <c r="F821" s="16" t="str">
        <f>IF(COUNTA(A821:E821)=0,"",IF(COUNTIF('Invoices'!$A$7:$A$306,A821)&lt;&gt;1,"Check invoice no.",IF(OR(NOT(ISNUMBER(B821)),B821&lt;1),"Check date",IF(B821&lt;SUMIF('Invoices'!$A$7:$A$306,A821,'Invoices'!$D$7:$D$306),"Before invoice date",IF(AND(C821&lt;&gt;"Payment",C821&lt;&gt;"Credit"),"Choose Payment or Credit",IF(OR(NOT(ISNUMBER(D821)),D821&lt;=0),"Enter positive amount",IF(E821="","Add receipt reference","OK")))))))</f>
        <v/>
      </c>
    </row>
    <row r="822" ht="25" customHeight="1">
      <c r="A822" s="14"/>
      <c r="B822" s="4"/>
      <c r="C822" s="14"/>
      <c r="D822" s="15"/>
      <c r="E822" s="14"/>
      <c r="F822" s="16" t="str">
        <f>IF(COUNTA(A822:E822)=0,"",IF(COUNTIF('Invoices'!$A$7:$A$306,A822)&lt;&gt;1,"Check invoice no.",IF(OR(NOT(ISNUMBER(B822)),B822&lt;1),"Check date",IF(B822&lt;SUMIF('Invoices'!$A$7:$A$306,A822,'Invoices'!$D$7:$D$306),"Before invoice date",IF(AND(C822&lt;&gt;"Payment",C822&lt;&gt;"Credit"),"Choose Payment or Credit",IF(OR(NOT(ISNUMBER(D822)),D822&lt;=0),"Enter positive amount",IF(E822="","Add receipt reference","OK")))))))</f>
        <v/>
      </c>
    </row>
    <row r="823" ht="25" customHeight="1">
      <c r="A823" s="14"/>
      <c r="B823" s="4"/>
      <c r="C823" s="14"/>
      <c r="D823" s="15"/>
      <c r="E823" s="14"/>
      <c r="F823" s="16" t="str">
        <f>IF(COUNTA(A823:E823)=0,"",IF(COUNTIF('Invoices'!$A$7:$A$306,A823)&lt;&gt;1,"Check invoice no.",IF(OR(NOT(ISNUMBER(B823)),B823&lt;1),"Check date",IF(B823&lt;SUMIF('Invoices'!$A$7:$A$306,A823,'Invoices'!$D$7:$D$306),"Before invoice date",IF(AND(C823&lt;&gt;"Payment",C823&lt;&gt;"Credit"),"Choose Payment or Credit",IF(OR(NOT(ISNUMBER(D823)),D823&lt;=0),"Enter positive amount",IF(E823="","Add receipt reference","OK")))))))</f>
        <v/>
      </c>
    </row>
    <row r="824" ht="25" customHeight="1">
      <c r="A824" s="14"/>
      <c r="B824" s="4"/>
      <c r="C824" s="14"/>
      <c r="D824" s="15"/>
      <c r="E824" s="14"/>
      <c r="F824" s="16" t="str">
        <f>IF(COUNTA(A824:E824)=0,"",IF(COUNTIF('Invoices'!$A$7:$A$306,A824)&lt;&gt;1,"Check invoice no.",IF(OR(NOT(ISNUMBER(B824)),B824&lt;1),"Check date",IF(B824&lt;SUMIF('Invoices'!$A$7:$A$306,A824,'Invoices'!$D$7:$D$306),"Before invoice date",IF(AND(C824&lt;&gt;"Payment",C824&lt;&gt;"Credit"),"Choose Payment or Credit",IF(OR(NOT(ISNUMBER(D824)),D824&lt;=0),"Enter positive amount",IF(E824="","Add receipt reference","OK")))))))</f>
        <v/>
      </c>
    </row>
    <row r="825" ht="25" customHeight="1">
      <c r="A825" s="14"/>
      <c r="B825" s="4"/>
      <c r="C825" s="14"/>
      <c r="D825" s="15"/>
      <c r="E825" s="14"/>
      <c r="F825" s="16" t="str">
        <f>IF(COUNTA(A825:E825)=0,"",IF(COUNTIF('Invoices'!$A$7:$A$306,A825)&lt;&gt;1,"Check invoice no.",IF(OR(NOT(ISNUMBER(B825)),B825&lt;1),"Check date",IF(B825&lt;SUMIF('Invoices'!$A$7:$A$306,A825,'Invoices'!$D$7:$D$306),"Before invoice date",IF(AND(C825&lt;&gt;"Payment",C825&lt;&gt;"Credit"),"Choose Payment or Credit",IF(OR(NOT(ISNUMBER(D825)),D825&lt;=0),"Enter positive amount",IF(E825="","Add receipt reference","OK")))))))</f>
        <v/>
      </c>
    </row>
    <row r="826" ht="25" customHeight="1">
      <c r="A826" s="14"/>
      <c r="B826" s="4"/>
      <c r="C826" s="14"/>
      <c r="D826" s="15"/>
      <c r="E826" s="14"/>
      <c r="F826" s="16" t="str">
        <f>IF(COUNTA(A826:E826)=0,"",IF(COUNTIF('Invoices'!$A$7:$A$306,A826)&lt;&gt;1,"Check invoice no.",IF(OR(NOT(ISNUMBER(B826)),B826&lt;1),"Check date",IF(B826&lt;SUMIF('Invoices'!$A$7:$A$306,A826,'Invoices'!$D$7:$D$306),"Before invoice date",IF(AND(C826&lt;&gt;"Payment",C826&lt;&gt;"Credit"),"Choose Payment or Credit",IF(OR(NOT(ISNUMBER(D826)),D826&lt;=0),"Enter positive amount",IF(E826="","Add receipt reference","OK")))))))</f>
        <v/>
      </c>
    </row>
    <row r="827" ht="25" customHeight="1">
      <c r="A827" s="14"/>
      <c r="B827" s="4"/>
      <c r="C827" s="14"/>
      <c r="D827" s="15"/>
      <c r="E827" s="14"/>
      <c r="F827" s="16" t="str">
        <f>IF(COUNTA(A827:E827)=0,"",IF(COUNTIF('Invoices'!$A$7:$A$306,A827)&lt;&gt;1,"Check invoice no.",IF(OR(NOT(ISNUMBER(B827)),B827&lt;1),"Check date",IF(B827&lt;SUMIF('Invoices'!$A$7:$A$306,A827,'Invoices'!$D$7:$D$306),"Before invoice date",IF(AND(C827&lt;&gt;"Payment",C827&lt;&gt;"Credit"),"Choose Payment or Credit",IF(OR(NOT(ISNUMBER(D827)),D827&lt;=0),"Enter positive amount",IF(E827="","Add receipt reference","OK")))))))</f>
        <v/>
      </c>
    </row>
    <row r="828" ht="25" customHeight="1">
      <c r="A828" s="14"/>
      <c r="B828" s="4"/>
      <c r="C828" s="14"/>
      <c r="D828" s="15"/>
      <c r="E828" s="14"/>
      <c r="F828" s="16" t="str">
        <f>IF(COUNTA(A828:E828)=0,"",IF(COUNTIF('Invoices'!$A$7:$A$306,A828)&lt;&gt;1,"Check invoice no.",IF(OR(NOT(ISNUMBER(B828)),B828&lt;1),"Check date",IF(B828&lt;SUMIF('Invoices'!$A$7:$A$306,A828,'Invoices'!$D$7:$D$306),"Before invoice date",IF(AND(C828&lt;&gt;"Payment",C828&lt;&gt;"Credit"),"Choose Payment or Credit",IF(OR(NOT(ISNUMBER(D828)),D828&lt;=0),"Enter positive amount",IF(E828="","Add receipt reference","OK")))))))</f>
        <v/>
      </c>
    </row>
    <row r="829" ht="25" customHeight="1">
      <c r="A829" s="14"/>
      <c r="B829" s="4"/>
      <c r="C829" s="14"/>
      <c r="D829" s="15"/>
      <c r="E829" s="14"/>
      <c r="F829" s="16" t="str">
        <f>IF(COUNTA(A829:E829)=0,"",IF(COUNTIF('Invoices'!$A$7:$A$306,A829)&lt;&gt;1,"Check invoice no.",IF(OR(NOT(ISNUMBER(B829)),B829&lt;1),"Check date",IF(B829&lt;SUMIF('Invoices'!$A$7:$A$306,A829,'Invoices'!$D$7:$D$306),"Before invoice date",IF(AND(C829&lt;&gt;"Payment",C829&lt;&gt;"Credit"),"Choose Payment or Credit",IF(OR(NOT(ISNUMBER(D829)),D829&lt;=0),"Enter positive amount",IF(E829="","Add receipt reference","OK")))))))</f>
        <v/>
      </c>
    </row>
    <row r="830" ht="25" customHeight="1">
      <c r="A830" s="14"/>
      <c r="B830" s="4"/>
      <c r="C830" s="14"/>
      <c r="D830" s="15"/>
      <c r="E830" s="14"/>
      <c r="F830" s="16" t="str">
        <f>IF(COUNTA(A830:E830)=0,"",IF(COUNTIF('Invoices'!$A$7:$A$306,A830)&lt;&gt;1,"Check invoice no.",IF(OR(NOT(ISNUMBER(B830)),B830&lt;1),"Check date",IF(B830&lt;SUMIF('Invoices'!$A$7:$A$306,A830,'Invoices'!$D$7:$D$306),"Before invoice date",IF(AND(C830&lt;&gt;"Payment",C830&lt;&gt;"Credit"),"Choose Payment or Credit",IF(OR(NOT(ISNUMBER(D830)),D830&lt;=0),"Enter positive amount",IF(E830="","Add receipt reference","OK")))))))</f>
        <v/>
      </c>
    </row>
    <row r="831" ht="25" customHeight="1">
      <c r="A831" s="14"/>
      <c r="B831" s="4"/>
      <c r="C831" s="14"/>
      <c r="D831" s="15"/>
      <c r="E831" s="14"/>
      <c r="F831" s="16" t="str">
        <f>IF(COUNTA(A831:E831)=0,"",IF(COUNTIF('Invoices'!$A$7:$A$306,A831)&lt;&gt;1,"Check invoice no.",IF(OR(NOT(ISNUMBER(B831)),B831&lt;1),"Check date",IF(B831&lt;SUMIF('Invoices'!$A$7:$A$306,A831,'Invoices'!$D$7:$D$306),"Before invoice date",IF(AND(C831&lt;&gt;"Payment",C831&lt;&gt;"Credit"),"Choose Payment or Credit",IF(OR(NOT(ISNUMBER(D831)),D831&lt;=0),"Enter positive amount",IF(E831="","Add receipt reference","OK")))))))</f>
        <v/>
      </c>
    </row>
    <row r="832" ht="25" customHeight="1">
      <c r="A832" s="14"/>
      <c r="B832" s="4"/>
      <c r="C832" s="14"/>
      <c r="D832" s="15"/>
      <c r="E832" s="14"/>
      <c r="F832" s="16" t="str">
        <f>IF(COUNTA(A832:E832)=0,"",IF(COUNTIF('Invoices'!$A$7:$A$306,A832)&lt;&gt;1,"Check invoice no.",IF(OR(NOT(ISNUMBER(B832)),B832&lt;1),"Check date",IF(B832&lt;SUMIF('Invoices'!$A$7:$A$306,A832,'Invoices'!$D$7:$D$306),"Before invoice date",IF(AND(C832&lt;&gt;"Payment",C832&lt;&gt;"Credit"),"Choose Payment or Credit",IF(OR(NOT(ISNUMBER(D832)),D832&lt;=0),"Enter positive amount",IF(E832="","Add receipt reference","OK")))))))</f>
        <v/>
      </c>
    </row>
    <row r="833" ht="25" customHeight="1">
      <c r="A833" s="14"/>
      <c r="B833" s="4"/>
      <c r="C833" s="14"/>
      <c r="D833" s="15"/>
      <c r="E833" s="14"/>
      <c r="F833" s="16" t="str">
        <f>IF(COUNTA(A833:E833)=0,"",IF(COUNTIF('Invoices'!$A$7:$A$306,A833)&lt;&gt;1,"Check invoice no.",IF(OR(NOT(ISNUMBER(B833)),B833&lt;1),"Check date",IF(B833&lt;SUMIF('Invoices'!$A$7:$A$306,A833,'Invoices'!$D$7:$D$306),"Before invoice date",IF(AND(C833&lt;&gt;"Payment",C833&lt;&gt;"Credit"),"Choose Payment or Credit",IF(OR(NOT(ISNUMBER(D833)),D833&lt;=0),"Enter positive amount",IF(E833="","Add receipt reference","OK")))))))</f>
        <v/>
      </c>
    </row>
    <row r="834" ht="25" customHeight="1">
      <c r="A834" s="14"/>
      <c r="B834" s="4"/>
      <c r="C834" s="14"/>
      <c r="D834" s="15"/>
      <c r="E834" s="14"/>
      <c r="F834" s="16" t="str">
        <f>IF(COUNTA(A834:E834)=0,"",IF(COUNTIF('Invoices'!$A$7:$A$306,A834)&lt;&gt;1,"Check invoice no.",IF(OR(NOT(ISNUMBER(B834)),B834&lt;1),"Check date",IF(B834&lt;SUMIF('Invoices'!$A$7:$A$306,A834,'Invoices'!$D$7:$D$306),"Before invoice date",IF(AND(C834&lt;&gt;"Payment",C834&lt;&gt;"Credit"),"Choose Payment or Credit",IF(OR(NOT(ISNUMBER(D834)),D834&lt;=0),"Enter positive amount",IF(E834="","Add receipt reference","OK")))))))</f>
        <v/>
      </c>
    </row>
    <row r="835" ht="25" customHeight="1">
      <c r="A835" s="14"/>
      <c r="B835" s="4"/>
      <c r="C835" s="14"/>
      <c r="D835" s="15"/>
      <c r="E835" s="14"/>
      <c r="F835" s="16" t="str">
        <f>IF(COUNTA(A835:E835)=0,"",IF(COUNTIF('Invoices'!$A$7:$A$306,A835)&lt;&gt;1,"Check invoice no.",IF(OR(NOT(ISNUMBER(B835)),B835&lt;1),"Check date",IF(B835&lt;SUMIF('Invoices'!$A$7:$A$306,A835,'Invoices'!$D$7:$D$306),"Before invoice date",IF(AND(C835&lt;&gt;"Payment",C835&lt;&gt;"Credit"),"Choose Payment or Credit",IF(OR(NOT(ISNUMBER(D835)),D835&lt;=0),"Enter positive amount",IF(E835="","Add receipt reference","OK")))))))</f>
        <v/>
      </c>
    </row>
    <row r="836" ht="25" customHeight="1">
      <c r="A836" s="14"/>
      <c r="B836" s="4"/>
      <c r="C836" s="14"/>
      <c r="D836" s="15"/>
      <c r="E836" s="14"/>
      <c r="F836" s="16" t="str">
        <f>IF(COUNTA(A836:E836)=0,"",IF(COUNTIF('Invoices'!$A$7:$A$306,A836)&lt;&gt;1,"Check invoice no.",IF(OR(NOT(ISNUMBER(B836)),B836&lt;1),"Check date",IF(B836&lt;SUMIF('Invoices'!$A$7:$A$306,A836,'Invoices'!$D$7:$D$306),"Before invoice date",IF(AND(C836&lt;&gt;"Payment",C836&lt;&gt;"Credit"),"Choose Payment or Credit",IF(OR(NOT(ISNUMBER(D836)),D836&lt;=0),"Enter positive amount",IF(E836="","Add receipt reference","OK")))))))</f>
        <v/>
      </c>
    </row>
    <row r="837" ht="25" customHeight="1">
      <c r="A837" s="14"/>
      <c r="B837" s="4"/>
      <c r="C837" s="14"/>
      <c r="D837" s="15"/>
      <c r="E837" s="14"/>
      <c r="F837" s="16" t="str">
        <f>IF(COUNTA(A837:E837)=0,"",IF(COUNTIF('Invoices'!$A$7:$A$306,A837)&lt;&gt;1,"Check invoice no.",IF(OR(NOT(ISNUMBER(B837)),B837&lt;1),"Check date",IF(B837&lt;SUMIF('Invoices'!$A$7:$A$306,A837,'Invoices'!$D$7:$D$306),"Before invoice date",IF(AND(C837&lt;&gt;"Payment",C837&lt;&gt;"Credit"),"Choose Payment or Credit",IF(OR(NOT(ISNUMBER(D837)),D837&lt;=0),"Enter positive amount",IF(E837="","Add receipt reference","OK")))))))</f>
        <v/>
      </c>
    </row>
    <row r="838" ht="25" customHeight="1">
      <c r="A838" s="14"/>
      <c r="B838" s="4"/>
      <c r="C838" s="14"/>
      <c r="D838" s="15"/>
      <c r="E838" s="14"/>
      <c r="F838" s="16" t="str">
        <f>IF(COUNTA(A838:E838)=0,"",IF(COUNTIF('Invoices'!$A$7:$A$306,A838)&lt;&gt;1,"Check invoice no.",IF(OR(NOT(ISNUMBER(B838)),B838&lt;1),"Check date",IF(B838&lt;SUMIF('Invoices'!$A$7:$A$306,A838,'Invoices'!$D$7:$D$306),"Before invoice date",IF(AND(C838&lt;&gt;"Payment",C838&lt;&gt;"Credit"),"Choose Payment or Credit",IF(OR(NOT(ISNUMBER(D838)),D838&lt;=0),"Enter positive amount",IF(E838="","Add receipt reference","OK")))))))</f>
        <v/>
      </c>
    </row>
    <row r="839" ht="25" customHeight="1">
      <c r="A839" s="14"/>
      <c r="B839" s="4"/>
      <c r="C839" s="14"/>
      <c r="D839" s="15"/>
      <c r="E839" s="14"/>
      <c r="F839" s="16" t="str">
        <f>IF(COUNTA(A839:E839)=0,"",IF(COUNTIF('Invoices'!$A$7:$A$306,A839)&lt;&gt;1,"Check invoice no.",IF(OR(NOT(ISNUMBER(B839)),B839&lt;1),"Check date",IF(B839&lt;SUMIF('Invoices'!$A$7:$A$306,A839,'Invoices'!$D$7:$D$306),"Before invoice date",IF(AND(C839&lt;&gt;"Payment",C839&lt;&gt;"Credit"),"Choose Payment or Credit",IF(OR(NOT(ISNUMBER(D839)),D839&lt;=0),"Enter positive amount",IF(E839="","Add receipt reference","OK")))))))</f>
        <v/>
      </c>
    </row>
    <row r="840" ht="25" customHeight="1">
      <c r="A840" s="14"/>
      <c r="B840" s="4"/>
      <c r="C840" s="14"/>
      <c r="D840" s="15"/>
      <c r="E840" s="14"/>
      <c r="F840" s="16" t="str">
        <f>IF(COUNTA(A840:E840)=0,"",IF(COUNTIF('Invoices'!$A$7:$A$306,A840)&lt;&gt;1,"Check invoice no.",IF(OR(NOT(ISNUMBER(B840)),B840&lt;1),"Check date",IF(B840&lt;SUMIF('Invoices'!$A$7:$A$306,A840,'Invoices'!$D$7:$D$306),"Before invoice date",IF(AND(C840&lt;&gt;"Payment",C840&lt;&gt;"Credit"),"Choose Payment or Credit",IF(OR(NOT(ISNUMBER(D840)),D840&lt;=0),"Enter positive amount",IF(E840="","Add receipt reference","OK")))))))</f>
        <v/>
      </c>
    </row>
    <row r="841" ht="25" customHeight="1">
      <c r="A841" s="14"/>
      <c r="B841" s="4"/>
      <c r="C841" s="14"/>
      <c r="D841" s="15"/>
      <c r="E841" s="14"/>
      <c r="F841" s="16" t="str">
        <f>IF(COUNTA(A841:E841)=0,"",IF(COUNTIF('Invoices'!$A$7:$A$306,A841)&lt;&gt;1,"Check invoice no.",IF(OR(NOT(ISNUMBER(B841)),B841&lt;1),"Check date",IF(B841&lt;SUMIF('Invoices'!$A$7:$A$306,A841,'Invoices'!$D$7:$D$306),"Before invoice date",IF(AND(C841&lt;&gt;"Payment",C841&lt;&gt;"Credit"),"Choose Payment or Credit",IF(OR(NOT(ISNUMBER(D841)),D841&lt;=0),"Enter positive amount",IF(E841="","Add receipt reference","OK")))))))</f>
        <v/>
      </c>
    </row>
    <row r="842" ht="25" customHeight="1">
      <c r="A842" s="14"/>
      <c r="B842" s="4"/>
      <c r="C842" s="14"/>
      <c r="D842" s="15"/>
      <c r="E842" s="14"/>
      <c r="F842" s="16" t="str">
        <f>IF(COUNTA(A842:E842)=0,"",IF(COUNTIF('Invoices'!$A$7:$A$306,A842)&lt;&gt;1,"Check invoice no.",IF(OR(NOT(ISNUMBER(B842)),B842&lt;1),"Check date",IF(B842&lt;SUMIF('Invoices'!$A$7:$A$306,A842,'Invoices'!$D$7:$D$306),"Before invoice date",IF(AND(C842&lt;&gt;"Payment",C842&lt;&gt;"Credit"),"Choose Payment or Credit",IF(OR(NOT(ISNUMBER(D842)),D842&lt;=0),"Enter positive amount",IF(E842="","Add receipt reference","OK")))))))</f>
        <v/>
      </c>
    </row>
    <row r="843" ht="25" customHeight="1">
      <c r="A843" s="14"/>
      <c r="B843" s="4"/>
      <c r="C843" s="14"/>
      <c r="D843" s="15"/>
      <c r="E843" s="14"/>
      <c r="F843" s="16" t="str">
        <f>IF(COUNTA(A843:E843)=0,"",IF(COUNTIF('Invoices'!$A$7:$A$306,A843)&lt;&gt;1,"Check invoice no.",IF(OR(NOT(ISNUMBER(B843)),B843&lt;1),"Check date",IF(B843&lt;SUMIF('Invoices'!$A$7:$A$306,A843,'Invoices'!$D$7:$D$306),"Before invoice date",IF(AND(C843&lt;&gt;"Payment",C843&lt;&gt;"Credit"),"Choose Payment or Credit",IF(OR(NOT(ISNUMBER(D843)),D843&lt;=0),"Enter positive amount",IF(E843="","Add receipt reference","OK")))))))</f>
        <v/>
      </c>
    </row>
    <row r="844" ht="25" customHeight="1">
      <c r="A844" s="14"/>
      <c r="B844" s="4"/>
      <c r="C844" s="14"/>
      <c r="D844" s="15"/>
      <c r="E844" s="14"/>
      <c r="F844" s="16" t="str">
        <f>IF(COUNTA(A844:E844)=0,"",IF(COUNTIF('Invoices'!$A$7:$A$306,A844)&lt;&gt;1,"Check invoice no.",IF(OR(NOT(ISNUMBER(B844)),B844&lt;1),"Check date",IF(B844&lt;SUMIF('Invoices'!$A$7:$A$306,A844,'Invoices'!$D$7:$D$306),"Before invoice date",IF(AND(C844&lt;&gt;"Payment",C844&lt;&gt;"Credit"),"Choose Payment or Credit",IF(OR(NOT(ISNUMBER(D844)),D844&lt;=0),"Enter positive amount",IF(E844="","Add receipt reference","OK")))))))</f>
        <v/>
      </c>
    </row>
    <row r="845" ht="25" customHeight="1">
      <c r="A845" s="14"/>
      <c r="B845" s="4"/>
      <c r="C845" s="14"/>
      <c r="D845" s="15"/>
      <c r="E845" s="14"/>
      <c r="F845" s="16" t="str">
        <f>IF(COUNTA(A845:E845)=0,"",IF(COUNTIF('Invoices'!$A$7:$A$306,A845)&lt;&gt;1,"Check invoice no.",IF(OR(NOT(ISNUMBER(B845)),B845&lt;1),"Check date",IF(B845&lt;SUMIF('Invoices'!$A$7:$A$306,A845,'Invoices'!$D$7:$D$306),"Before invoice date",IF(AND(C845&lt;&gt;"Payment",C845&lt;&gt;"Credit"),"Choose Payment or Credit",IF(OR(NOT(ISNUMBER(D845)),D845&lt;=0),"Enter positive amount",IF(E845="","Add receipt reference","OK")))))))</f>
        <v/>
      </c>
    </row>
    <row r="846" ht="25" customHeight="1">
      <c r="A846" s="14"/>
      <c r="B846" s="4"/>
      <c r="C846" s="14"/>
      <c r="D846" s="15"/>
      <c r="E846" s="14"/>
      <c r="F846" s="16" t="str">
        <f>IF(COUNTA(A846:E846)=0,"",IF(COUNTIF('Invoices'!$A$7:$A$306,A846)&lt;&gt;1,"Check invoice no.",IF(OR(NOT(ISNUMBER(B846)),B846&lt;1),"Check date",IF(B846&lt;SUMIF('Invoices'!$A$7:$A$306,A846,'Invoices'!$D$7:$D$306),"Before invoice date",IF(AND(C846&lt;&gt;"Payment",C846&lt;&gt;"Credit"),"Choose Payment or Credit",IF(OR(NOT(ISNUMBER(D846)),D846&lt;=0),"Enter positive amount",IF(E846="","Add receipt reference","OK")))))))</f>
        <v/>
      </c>
    </row>
    <row r="847" ht="25" customHeight="1">
      <c r="A847" s="14"/>
      <c r="B847" s="4"/>
      <c r="C847" s="14"/>
      <c r="D847" s="15"/>
      <c r="E847" s="14"/>
      <c r="F847" s="16" t="str">
        <f>IF(COUNTA(A847:E847)=0,"",IF(COUNTIF('Invoices'!$A$7:$A$306,A847)&lt;&gt;1,"Check invoice no.",IF(OR(NOT(ISNUMBER(B847)),B847&lt;1),"Check date",IF(B847&lt;SUMIF('Invoices'!$A$7:$A$306,A847,'Invoices'!$D$7:$D$306),"Before invoice date",IF(AND(C847&lt;&gt;"Payment",C847&lt;&gt;"Credit"),"Choose Payment or Credit",IF(OR(NOT(ISNUMBER(D847)),D847&lt;=0),"Enter positive amount",IF(E847="","Add receipt reference","OK")))))))</f>
        <v/>
      </c>
    </row>
    <row r="848" ht="25" customHeight="1">
      <c r="A848" s="14"/>
      <c r="B848" s="4"/>
      <c r="C848" s="14"/>
      <c r="D848" s="15"/>
      <c r="E848" s="14"/>
      <c r="F848" s="16" t="str">
        <f>IF(COUNTA(A848:E848)=0,"",IF(COUNTIF('Invoices'!$A$7:$A$306,A848)&lt;&gt;1,"Check invoice no.",IF(OR(NOT(ISNUMBER(B848)),B848&lt;1),"Check date",IF(B848&lt;SUMIF('Invoices'!$A$7:$A$306,A848,'Invoices'!$D$7:$D$306),"Before invoice date",IF(AND(C848&lt;&gt;"Payment",C848&lt;&gt;"Credit"),"Choose Payment or Credit",IF(OR(NOT(ISNUMBER(D848)),D848&lt;=0),"Enter positive amount",IF(E848="","Add receipt reference","OK")))))))</f>
        <v/>
      </c>
    </row>
    <row r="849" ht="25" customHeight="1">
      <c r="A849" s="14"/>
      <c r="B849" s="4"/>
      <c r="C849" s="14"/>
      <c r="D849" s="15"/>
      <c r="E849" s="14"/>
      <c r="F849" s="16" t="str">
        <f>IF(COUNTA(A849:E849)=0,"",IF(COUNTIF('Invoices'!$A$7:$A$306,A849)&lt;&gt;1,"Check invoice no.",IF(OR(NOT(ISNUMBER(B849)),B849&lt;1),"Check date",IF(B849&lt;SUMIF('Invoices'!$A$7:$A$306,A849,'Invoices'!$D$7:$D$306),"Before invoice date",IF(AND(C849&lt;&gt;"Payment",C849&lt;&gt;"Credit"),"Choose Payment or Credit",IF(OR(NOT(ISNUMBER(D849)),D849&lt;=0),"Enter positive amount",IF(E849="","Add receipt reference","OK")))))))</f>
        <v/>
      </c>
    </row>
    <row r="850" ht="25" customHeight="1">
      <c r="A850" s="14"/>
      <c r="B850" s="4"/>
      <c r="C850" s="14"/>
      <c r="D850" s="15"/>
      <c r="E850" s="14"/>
      <c r="F850" s="16" t="str">
        <f>IF(COUNTA(A850:E850)=0,"",IF(COUNTIF('Invoices'!$A$7:$A$306,A850)&lt;&gt;1,"Check invoice no.",IF(OR(NOT(ISNUMBER(B850)),B850&lt;1),"Check date",IF(B850&lt;SUMIF('Invoices'!$A$7:$A$306,A850,'Invoices'!$D$7:$D$306),"Before invoice date",IF(AND(C850&lt;&gt;"Payment",C850&lt;&gt;"Credit"),"Choose Payment or Credit",IF(OR(NOT(ISNUMBER(D850)),D850&lt;=0),"Enter positive amount",IF(E850="","Add receipt reference","OK")))))))</f>
        <v/>
      </c>
    </row>
    <row r="851" ht="25" customHeight="1">
      <c r="A851" s="14"/>
      <c r="B851" s="4"/>
      <c r="C851" s="14"/>
      <c r="D851" s="15"/>
      <c r="E851" s="14"/>
      <c r="F851" s="16" t="str">
        <f>IF(COUNTA(A851:E851)=0,"",IF(COUNTIF('Invoices'!$A$7:$A$306,A851)&lt;&gt;1,"Check invoice no.",IF(OR(NOT(ISNUMBER(B851)),B851&lt;1),"Check date",IF(B851&lt;SUMIF('Invoices'!$A$7:$A$306,A851,'Invoices'!$D$7:$D$306),"Before invoice date",IF(AND(C851&lt;&gt;"Payment",C851&lt;&gt;"Credit"),"Choose Payment or Credit",IF(OR(NOT(ISNUMBER(D851)),D851&lt;=0),"Enter positive amount",IF(E851="","Add receipt reference","OK")))))))</f>
        <v/>
      </c>
    </row>
    <row r="852" ht="25" customHeight="1">
      <c r="A852" s="14"/>
      <c r="B852" s="4"/>
      <c r="C852" s="14"/>
      <c r="D852" s="15"/>
      <c r="E852" s="14"/>
      <c r="F852" s="16" t="str">
        <f>IF(COUNTA(A852:E852)=0,"",IF(COUNTIF('Invoices'!$A$7:$A$306,A852)&lt;&gt;1,"Check invoice no.",IF(OR(NOT(ISNUMBER(B852)),B852&lt;1),"Check date",IF(B852&lt;SUMIF('Invoices'!$A$7:$A$306,A852,'Invoices'!$D$7:$D$306),"Before invoice date",IF(AND(C852&lt;&gt;"Payment",C852&lt;&gt;"Credit"),"Choose Payment or Credit",IF(OR(NOT(ISNUMBER(D852)),D852&lt;=0),"Enter positive amount",IF(E852="","Add receipt reference","OK")))))))</f>
        <v/>
      </c>
    </row>
    <row r="853" ht="25" customHeight="1">
      <c r="A853" s="14"/>
      <c r="B853" s="4"/>
      <c r="C853" s="14"/>
      <c r="D853" s="15"/>
      <c r="E853" s="14"/>
      <c r="F853" s="16" t="str">
        <f>IF(COUNTA(A853:E853)=0,"",IF(COUNTIF('Invoices'!$A$7:$A$306,A853)&lt;&gt;1,"Check invoice no.",IF(OR(NOT(ISNUMBER(B853)),B853&lt;1),"Check date",IF(B853&lt;SUMIF('Invoices'!$A$7:$A$306,A853,'Invoices'!$D$7:$D$306),"Before invoice date",IF(AND(C853&lt;&gt;"Payment",C853&lt;&gt;"Credit"),"Choose Payment or Credit",IF(OR(NOT(ISNUMBER(D853)),D853&lt;=0),"Enter positive amount",IF(E853="","Add receipt reference","OK")))))))</f>
        <v/>
      </c>
    </row>
    <row r="854" ht="25" customHeight="1">
      <c r="A854" s="14"/>
      <c r="B854" s="4"/>
      <c r="C854" s="14"/>
      <c r="D854" s="15"/>
      <c r="E854" s="14"/>
      <c r="F854" s="16" t="str">
        <f>IF(COUNTA(A854:E854)=0,"",IF(COUNTIF('Invoices'!$A$7:$A$306,A854)&lt;&gt;1,"Check invoice no.",IF(OR(NOT(ISNUMBER(B854)),B854&lt;1),"Check date",IF(B854&lt;SUMIF('Invoices'!$A$7:$A$306,A854,'Invoices'!$D$7:$D$306),"Before invoice date",IF(AND(C854&lt;&gt;"Payment",C854&lt;&gt;"Credit"),"Choose Payment or Credit",IF(OR(NOT(ISNUMBER(D854)),D854&lt;=0),"Enter positive amount",IF(E854="","Add receipt reference","OK")))))))</f>
        <v/>
      </c>
    </row>
    <row r="855" ht="25" customHeight="1">
      <c r="A855" s="14"/>
      <c r="B855" s="4"/>
      <c r="C855" s="14"/>
      <c r="D855" s="15"/>
      <c r="E855" s="14"/>
      <c r="F855" s="16" t="str">
        <f>IF(COUNTA(A855:E855)=0,"",IF(COUNTIF('Invoices'!$A$7:$A$306,A855)&lt;&gt;1,"Check invoice no.",IF(OR(NOT(ISNUMBER(B855)),B855&lt;1),"Check date",IF(B855&lt;SUMIF('Invoices'!$A$7:$A$306,A855,'Invoices'!$D$7:$D$306),"Before invoice date",IF(AND(C855&lt;&gt;"Payment",C855&lt;&gt;"Credit"),"Choose Payment or Credit",IF(OR(NOT(ISNUMBER(D855)),D855&lt;=0),"Enter positive amount",IF(E855="","Add receipt reference","OK")))))))</f>
        <v/>
      </c>
    </row>
    <row r="856" ht="25" customHeight="1">
      <c r="A856" s="14"/>
      <c r="B856" s="4"/>
      <c r="C856" s="14"/>
      <c r="D856" s="15"/>
      <c r="E856" s="14"/>
      <c r="F856" s="16" t="str">
        <f>IF(COUNTA(A856:E856)=0,"",IF(COUNTIF('Invoices'!$A$7:$A$306,A856)&lt;&gt;1,"Check invoice no.",IF(OR(NOT(ISNUMBER(B856)),B856&lt;1),"Check date",IF(B856&lt;SUMIF('Invoices'!$A$7:$A$306,A856,'Invoices'!$D$7:$D$306),"Before invoice date",IF(AND(C856&lt;&gt;"Payment",C856&lt;&gt;"Credit"),"Choose Payment or Credit",IF(OR(NOT(ISNUMBER(D856)),D856&lt;=0),"Enter positive amount",IF(E856="","Add receipt reference","OK")))))))</f>
        <v/>
      </c>
    </row>
    <row r="857" ht="25" customHeight="1">
      <c r="A857" s="14"/>
      <c r="B857" s="4"/>
      <c r="C857" s="14"/>
      <c r="D857" s="15"/>
      <c r="E857" s="14"/>
      <c r="F857" s="16" t="str">
        <f>IF(COUNTA(A857:E857)=0,"",IF(COUNTIF('Invoices'!$A$7:$A$306,A857)&lt;&gt;1,"Check invoice no.",IF(OR(NOT(ISNUMBER(B857)),B857&lt;1),"Check date",IF(B857&lt;SUMIF('Invoices'!$A$7:$A$306,A857,'Invoices'!$D$7:$D$306),"Before invoice date",IF(AND(C857&lt;&gt;"Payment",C857&lt;&gt;"Credit"),"Choose Payment or Credit",IF(OR(NOT(ISNUMBER(D857)),D857&lt;=0),"Enter positive amount",IF(E857="","Add receipt reference","OK")))))))</f>
        <v/>
      </c>
    </row>
    <row r="858" ht="25" customHeight="1">
      <c r="A858" s="14"/>
      <c r="B858" s="4"/>
      <c r="C858" s="14"/>
      <c r="D858" s="15"/>
      <c r="E858" s="14"/>
      <c r="F858" s="16" t="str">
        <f>IF(COUNTA(A858:E858)=0,"",IF(COUNTIF('Invoices'!$A$7:$A$306,A858)&lt;&gt;1,"Check invoice no.",IF(OR(NOT(ISNUMBER(B858)),B858&lt;1),"Check date",IF(B858&lt;SUMIF('Invoices'!$A$7:$A$306,A858,'Invoices'!$D$7:$D$306),"Before invoice date",IF(AND(C858&lt;&gt;"Payment",C858&lt;&gt;"Credit"),"Choose Payment or Credit",IF(OR(NOT(ISNUMBER(D858)),D858&lt;=0),"Enter positive amount",IF(E858="","Add receipt reference","OK")))))))</f>
        <v/>
      </c>
    </row>
    <row r="859" ht="25" customHeight="1">
      <c r="A859" s="14"/>
      <c r="B859" s="4"/>
      <c r="C859" s="14"/>
      <c r="D859" s="15"/>
      <c r="E859" s="14"/>
      <c r="F859" s="16" t="str">
        <f>IF(COUNTA(A859:E859)=0,"",IF(COUNTIF('Invoices'!$A$7:$A$306,A859)&lt;&gt;1,"Check invoice no.",IF(OR(NOT(ISNUMBER(B859)),B859&lt;1),"Check date",IF(B859&lt;SUMIF('Invoices'!$A$7:$A$306,A859,'Invoices'!$D$7:$D$306),"Before invoice date",IF(AND(C859&lt;&gt;"Payment",C859&lt;&gt;"Credit"),"Choose Payment or Credit",IF(OR(NOT(ISNUMBER(D859)),D859&lt;=0),"Enter positive amount",IF(E859="","Add receipt reference","OK")))))))</f>
        <v/>
      </c>
    </row>
    <row r="860" ht="25" customHeight="1">
      <c r="A860" s="14"/>
      <c r="B860" s="4"/>
      <c r="C860" s="14"/>
      <c r="D860" s="15"/>
      <c r="E860" s="14"/>
      <c r="F860" s="16" t="str">
        <f>IF(COUNTA(A860:E860)=0,"",IF(COUNTIF('Invoices'!$A$7:$A$306,A860)&lt;&gt;1,"Check invoice no.",IF(OR(NOT(ISNUMBER(B860)),B860&lt;1),"Check date",IF(B860&lt;SUMIF('Invoices'!$A$7:$A$306,A860,'Invoices'!$D$7:$D$306),"Before invoice date",IF(AND(C860&lt;&gt;"Payment",C860&lt;&gt;"Credit"),"Choose Payment or Credit",IF(OR(NOT(ISNUMBER(D860)),D860&lt;=0),"Enter positive amount",IF(E860="","Add receipt reference","OK")))))))</f>
        <v/>
      </c>
    </row>
    <row r="861" ht="25" customHeight="1">
      <c r="A861" s="14"/>
      <c r="B861" s="4"/>
      <c r="C861" s="14"/>
      <c r="D861" s="15"/>
      <c r="E861" s="14"/>
      <c r="F861" s="16" t="str">
        <f>IF(COUNTA(A861:E861)=0,"",IF(COUNTIF('Invoices'!$A$7:$A$306,A861)&lt;&gt;1,"Check invoice no.",IF(OR(NOT(ISNUMBER(B861)),B861&lt;1),"Check date",IF(B861&lt;SUMIF('Invoices'!$A$7:$A$306,A861,'Invoices'!$D$7:$D$306),"Before invoice date",IF(AND(C861&lt;&gt;"Payment",C861&lt;&gt;"Credit"),"Choose Payment or Credit",IF(OR(NOT(ISNUMBER(D861)),D861&lt;=0),"Enter positive amount",IF(E861="","Add receipt reference","OK")))))))</f>
        <v/>
      </c>
    </row>
    <row r="862" ht="25" customHeight="1">
      <c r="A862" s="14"/>
      <c r="B862" s="4"/>
      <c r="C862" s="14"/>
      <c r="D862" s="15"/>
      <c r="E862" s="14"/>
      <c r="F862" s="16" t="str">
        <f>IF(COUNTA(A862:E862)=0,"",IF(COUNTIF('Invoices'!$A$7:$A$306,A862)&lt;&gt;1,"Check invoice no.",IF(OR(NOT(ISNUMBER(B862)),B862&lt;1),"Check date",IF(B862&lt;SUMIF('Invoices'!$A$7:$A$306,A862,'Invoices'!$D$7:$D$306),"Before invoice date",IF(AND(C862&lt;&gt;"Payment",C862&lt;&gt;"Credit"),"Choose Payment or Credit",IF(OR(NOT(ISNUMBER(D862)),D862&lt;=0),"Enter positive amount",IF(E862="","Add receipt reference","OK")))))))</f>
        <v/>
      </c>
    </row>
    <row r="863" ht="25" customHeight="1">
      <c r="A863" s="14"/>
      <c r="B863" s="4"/>
      <c r="C863" s="14"/>
      <c r="D863" s="15"/>
      <c r="E863" s="14"/>
      <c r="F863" s="16" t="str">
        <f>IF(COUNTA(A863:E863)=0,"",IF(COUNTIF('Invoices'!$A$7:$A$306,A863)&lt;&gt;1,"Check invoice no.",IF(OR(NOT(ISNUMBER(B863)),B863&lt;1),"Check date",IF(B863&lt;SUMIF('Invoices'!$A$7:$A$306,A863,'Invoices'!$D$7:$D$306),"Before invoice date",IF(AND(C863&lt;&gt;"Payment",C863&lt;&gt;"Credit"),"Choose Payment or Credit",IF(OR(NOT(ISNUMBER(D863)),D863&lt;=0),"Enter positive amount",IF(E863="","Add receipt reference","OK")))))))</f>
        <v/>
      </c>
    </row>
    <row r="864" ht="25" customHeight="1">
      <c r="A864" s="14"/>
      <c r="B864" s="4"/>
      <c r="C864" s="14"/>
      <c r="D864" s="15"/>
      <c r="E864" s="14"/>
      <c r="F864" s="16" t="str">
        <f>IF(COUNTA(A864:E864)=0,"",IF(COUNTIF('Invoices'!$A$7:$A$306,A864)&lt;&gt;1,"Check invoice no.",IF(OR(NOT(ISNUMBER(B864)),B864&lt;1),"Check date",IF(B864&lt;SUMIF('Invoices'!$A$7:$A$306,A864,'Invoices'!$D$7:$D$306),"Before invoice date",IF(AND(C864&lt;&gt;"Payment",C864&lt;&gt;"Credit"),"Choose Payment or Credit",IF(OR(NOT(ISNUMBER(D864)),D864&lt;=0),"Enter positive amount",IF(E864="","Add receipt reference","OK")))))))</f>
        <v/>
      </c>
    </row>
    <row r="865" ht="25" customHeight="1">
      <c r="A865" s="14"/>
      <c r="B865" s="4"/>
      <c r="C865" s="14"/>
      <c r="D865" s="15"/>
      <c r="E865" s="14"/>
      <c r="F865" s="16" t="str">
        <f>IF(COUNTA(A865:E865)=0,"",IF(COUNTIF('Invoices'!$A$7:$A$306,A865)&lt;&gt;1,"Check invoice no.",IF(OR(NOT(ISNUMBER(B865)),B865&lt;1),"Check date",IF(B865&lt;SUMIF('Invoices'!$A$7:$A$306,A865,'Invoices'!$D$7:$D$306),"Before invoice date",IF(AND(C865&lt;&gt;"Payment",C865&lt;&gt;"Credit"),"Choose Payment or Credit",IF(OR(NOT(ISNUMBER(D865)),D865&lt;=0),"Enter positive amount",IF(E865="","Add receipt reference","OK")))))))</f>
        <v/>
      </c>
    </row>
    <row r="866" ht="25" customHeight="1">
      <c r="A866" s="14"/>
      <c r="B866" s="4"/>
      <c r="C866" s="14"/>
      <c r="D866" s="15"/>
      <c r="E866" s="14"/>
      <c r="F866" s="16" t="str">
        <f>IF(COUNTA(A866:E866)=0,"",IF(COUNTIF('Invoices'!$A$7:$A$306,A866)&lt;&gt;1,"Check invoice no.",IF(OR(NOT(ISNUMBER(B866)),B866&lt;1),"Check date",IF(B866&lt;SUMIF('Invoices'!$A$7:$A$306,A866,'Invoices'!$D$7:$D$306),"Before invoice date",IF(AND(C866&lt;&gt;"Payment",C866&lt;&gt;"Credit"),"Choose Payment or Credit",IF(OR(NOT(ISNUMBER(D866)),D866&lt;=0),"Enter positive amount",IF(E866="","Add receipt reference","OK")))))))</f>
        <v/>
      </c>
    </row>
    <row r="867" ht="25" customHeight="1">
      <c r="A867" s="14"/>
      <c r="B867" s="4"/>
      <c r="C867" s="14"/>
      <c r="D867" s="15"/>
      <c r="E867" s="14"/>
      <c r="F867" s="16" t="str">
        <f>IF(COUNTA(A867:E867)=0,"",IF(COUNTIF('Invoices'!$A$7:$A$306,A867)&lt;&gt;1,"Check invoice no.",IF(OR(NOT(ISNUMBER(B867)),B867&lt;1),"Check date",IF(B867&lt;SUMIF('Invoices'!$A$7:$A$306,A867,'Invoices'!$D$7:$D$306),"Before invoice date",IF(AND(C867&lt;&gt;"Payment",C867&lt;&gt;"Credit"),"Choose Payment or Credit",IF(OR(NOT(ISNUMBER(D867)),D867&lt;=0),"Enter positive amount",IF(E867="","Add receipt reference","OK")))))))</f>
        <v/>
      </c>
    </row>
    <row r="868" ht="25" customHeight="1">
      <c r="A868" s="14"/>
      <c r="B868" s="4"/>
      <c r="C868" s="14"/>
      <c r="D868" s="15"/>
      <c r="E868" s="14"/>
      <c r="F868" s="16" t="str">
        <f>IF(COUNTA(A868:E868)=0,"",IF(COUNTIF('Invoices'!$A$7:$A$306,A868)&lt;&gt;1,"Check invoice no.",IF(OR(NOT(ISNUMBER(B868)),B868&lt;1),"Check date",IF(B868&lt;SUMIF('Invoices'!$A$7:$A$306,A868,'Invoices'!$D$7:$D$306),"Before invoice date",IF(AND(C868&lt;&gt;"Payment",C868&lt;&gt;"Credit"),"Choose Payment or Credit",IF(OR(NOT(ISNUMBER(D868)),D868&lt;=0),"Enter positive amount",IF(E868="","Add receipt reference","OK")))))))</f>
        <v/>
      </c>
    </row>
    <row r="869" ht="25" customHeight="1">
      <c r="A869" s="14"/>
      <c r="B869" s="4"/>
      <c r="C869" s="14"/>
      <c r="D869" s="15"/>
      <c r="E869" s="14"/>
      <c r="F869" s="16" t="str">
        <f>IF(COUNTA(A869:E869)=0,"",IF(COUNTIF('Invoices'!$A$7:$A$306,A869)&lt;&gt;1,"Check invoice no.",IF(OR(NOT(ISNUMBER(B869)),B869&lt;1),"Check date",IF(B869&lt;SUMIF('Invoices'!$A$7:$A$306,A869,'Invoices'!$D$7:$D$306),"Before invoice date",IF(AND(C869&lt;&gt;"Payment",C869&lt;&gt;"Credit"),"Choose Payment or Credit",IF(OR(NOT(ISNUMBER(D869)),D869&lt;=0),"Enter positive amount",IF(E869="","Add receipt reference","OK")))))))</f>
        <v/>
      </c>
    </row>
    <row r="870" ht="25" customHeight="1">
      <c r="A870" s="14"/>
      <c r="B870" s="4"/>
      <c r="C870" s="14"/>
      <c r="D870" s="15"/>
      <c r="E870" s="14"/>
      <c r="F870" s="16" t="str">
        <f>IF(COUNTA(A870:E870)=0,"",IF(COUNTIF('Invoices'!$A$7:$A$306,A870)&lt;&gt;1,"Check invoice no.",IF(OR(NOT(ISNUMBER(B870)),B870&lt;1),"Check date",IF(B870&lt;SUMIF('Invoices'!$A$7:$A$306,A870,'Invoices'!$D$7:$D$306),"Before invoice date",IF(AND(C870&lt;&gt;"Payment",C870&lt;&gt;"Credit"),"Choose Payment or Credit",IF(OR(NOT(ISNUMBER(D870)),D870&lt;=0),"Enter positive amount",IF(E870="","Add receipt reference","OK")))))))</f>
        <v/>
      </c>
    </row>
    <row r="871" ht="25" customHeight="1">
      <c r="A871" s="14"/>
      <c r="B871" s="4"/>
      <c r="C871" s="14"/>
      <c r="D871" s="15"/>
      <c r="E871" s="14"/>
      <c r="F871" s="16" t="str">
        <f>IF(COUNTA(A871:E871)=0,"",IF(COUNTIF('Invoices'!$A$7:$A$306,A871)&lt;&gt;1,"Check invoice no.",IF(OR(NOT(ISNUMBER(B871)),B871&lt;1),"Check date",IF(B871&lt;SUMIF('Invoices'!$A$7:$A$306,A871,'Invoices'!$D$7:$D$306),"Before invoice date",IF(AND(C871&lt;&gt;"Payment",C871&lt;&gt;"Credit"),"Choose Payment or Credit",IF(OR(NOT(ISNUMBER(D871)),D871&lt;=0),"Enter positive amount",IF(E871="","Add receipt reference","OK")))))))</f>
        <v/>
      </c>
    </row>
    <row r="872" ht="25" customHeight="1">
      <c r="A872" s="14"/>
      <c r="B872" s="4"/>
      <c r="C872" s="14"/>
      <c r="D872" s="15"/>
      <c r="E872" s="14"/>
      <c r="F872" s="16" t="str">
        <f>IF(COUNTA(A872:E872)=0,"",IF(COUNTIF('Invoices'!$A$7:$A$306,A872)&lt;&gt;1,"Check invoice no.",IF(OR(NOT(ISNUMBER(B872)),B872&lt;1),"Check date",IF(B872&lt;SUMIF('Invoices'!$A$7:$A$306,A872,'Invoices'!$D$7:$D$306),"Before invoice date",IF(AND(C872&lt;&gt;"Payment",C872&lt;&gt;"Credit"),"Choose Payment or Credit",IF(OR(NOT(ISNUMBER(D872)),D872&lt;=0),"Enter positive amount",IF(E872="","Add receipt reference","OK")))))))</f>
        <v/>
      </c>
    </row>
    <row r="873" ht="25" customHeight="1">
      <c r="A873" s="14"/>
      <c r="B873" s="4"/>
      <c r="C873" s="14"/>
      <c r="D873" s="15"/>
      <c r="E873" s="14"/>
      <c r="F873" s="16" t="str">
        <f>IF(COUNTA(A873:E873)=0,"",IF(COUNTIF('Invoices'!$A$7:$A$306,A873)&lt;&gt;1,"Check invoice no.",IF(OR(NOT(ISNUMBER(B873)),B873&lt;1),"Check date",IF(B873&lt;SUMIF('Invoices'!$A$7:$A$306,A873,'Invoices'!$D$7:$D$306),"Before invoice date",IF(AND(C873&lt;&gt;"Payment",C873&lt;&gt;"Credit"),"Choose Payment or Credit",IF(OR(NOT(ISNUMBER(D873)),D873&lt;=0),"Enter positive amount",IF(E873="","Add receipt reference","OK")))))))</f>
        <v/>
      </c>
    </row>
    <row r="874" ht="25" customHeight="1">
      <c r="A874" s="14"/>
      <c r="B874" s="4"/>
      <c r="C874" s="14"/>
      <c r="D874" s="15"/>
      <c r="E874" s="14"/>
      <c r="F874" s="16" t="str">
        <f>IF(COUNTA(A874:E874)=0,"",IF(COUNTIF('Invoices'!$A$7:$A$306,A874)&lt;&gt;1,"Check invoice no.",IF(OR(NOT(ISNUMBER(B874)),B874&lt;1),"Check date",IF(B874&lt;SUMIF('Invoices'!$A$7:$A$306,A874,'Invoices'!$D$7:$D$306),"Before invoice date",IF(AND(C874&lt;&gt;"Payment",C874&lt;&gt;"Credit"),"Choose Payment or Credit",IF(OR(NOT(ISNUMBER(D874)),D874&lt;=0),"Enter positive amount",IF(E874="","Add receipt reference","OK")))))))</f>
        <v/>
      </c>
    </row>
    <row r="875" ht="25" customHeight="1">
      <c r="A875" s="14"/>
      <c r="B875" s="4"/>
      <c r="C875" s="14"/>
      <c r="D875" s="15"/>
      <c r="E875" s="14"/>
      <c r="F875" s="16" t="str">
        <f>IF(COUNTA(A875:E875)=0,"",IF(COUNTIF('Invoices'!$A$7:$A$306,A875)&lt;&gt;1,"Check invoice no.",IF(OR(NOT(ISNUMBER(B875)),B875&lt;1),"Check date",IF(B875&lt;SUMIF('Invoices'!$A$7:$A$306,A875,'Invoices'!$D$7:$D$306),"Before invoice date",IF(AND(C875&lt;&gt;"Payment",C875&lt;&gt;"Credit"),"Choose Payment or Credit",IF(OR(NOT(ISNUMBER(D875)),D875&lt;=0),"Enter positive amount",IF(E875="","Add receipt reference","OK")))))))</f>
        <v/>
      </c>
    </row>
    <row r="876" ht="25" customHeight="1">
      <c r="A876" s="14"/>
      <c r="B876" s="4"/>
      <c r="C876" s="14"/>
      <c r="D876" s="15"/>
      <c r="E876" s="14"/>
      <c r="F876" s="16" t="str">
        <f>IF(COUNTA(A876:E876)=0,"",IF(COUNTIF('Invoices'!$A$7:$A$306,A876)&lt;&gt;1,"Check invoice no.",IF(OR(NOT(ISNUMBER(B876)),B876&lt;1),"Check date",IF(B876&lt;SUMIF('Invoices'!$A$7:$A$306,A876,'Invoices'!$D$7:$D$306),"Before invoice date",IF(AND(C876&lt;&gt;"Payment",C876&lt;&gt;"Credit"),"Choose Payment or Credit",IF(OR(NOT(ISNUMBER(D876)),D876&lt;=0),"Enter positive amount",IF(E876="","Add receipt reference","OK")))))))</f>
        <v/>
      </c>
    </row>
    <row r="877" ht="25" customHeight="1">
      <c r="A877" s="14"/>
      <c r="B877" s="4"/>
      <c r="C877" s="14"/>
      <c r="D877" s="15"/>
      <c r="E877" s="14"/>
      <c r="F877" s="16" t="str">
        <f>IF(COUNTA(A877:E877)=0,"",IF(COUNTIF('Invoices'!$A$7:$A$306,A877)&lt;&gt;1,"Check invoice no.",IF(OR(NOT(ISNUMBER(B877)),B877&lt;1),"Check date",IF(B877&lt;SUMIF('Invoices'!$A$7:$A$306,A877,'Invoices'!$D$7:$D$306),"Before invoice date",IF(AND(C877&lt;&gt;"Payment",C877&lt;&gt;"Credit"),"Choose Payment or Credit",IF(OR(NOT(ISNUMBER(D877)),D877&lt;=0),"Enter positive amount",IF(E877="","Add receipt reference","OK")))))))</f>
        <v/>
      </c>
    </row>
    <row r="878" ht="25" customHeight="1">
      <c r="A878" s="14"/>
      <c r="B878" s="4"/>
      <c r="C878" s="14"/>
      <c r="D878" s="15"/>
      <c r="E878" s="14"/>
      <c r="F878" s="16" t="str">
        <f>IF(COUNTA(A878:E878)=0,"",IF(COUNTIF('Invoices'!$A$7:$A$306,A878)&lt;&gt;1,"Check invoice no.",IF(OR(NOT(ISNUMBER(B878)),B878&lt;1),"Check date",IF(B878&lt;SUMIF('Invoices'!$A$7:$A$306,A878,'Invoices'!$D$7:$D$306),"Before invoice date",IF(AND(C878&lt;&gt;"Payment",C878&lt;&gt;"Credit"),"Choose Payment or Credit",IF(OR(NOT(ISNUMBER(D878)),D878&lt;=0),"Enter positive amount",IF(E878="","Add receipt reference","OK")))))))</f>
        <v/>
      </c>
    </row>
    <row r="879" ht="25" customHeight="1">
      <c r="A879" s="14"/>
      <c r="B879" s="4"/>
      <c r="C879" s="14"/>
      <c r="D879" s="15"/>
      <c r="E879" s="14"/>
      <c r="F879" s="16" t="str">
        <f>IF(COUNTA(A879:E879)=0,"",IF(COUNTIF('Invoices'!$A$7:$A$306,A879)&lt;&gt;1,"Check invoice no.",IF(OR(NOT(ISNUMBER(B879)),B879&lt;1),"Check date",IF(B879&lt;SUMIF('Invoices'!$A$7:$A$306,A879,'Invoices'!$D$7:$D$306),"Before invoice date",IF(AND(C879&lt;&gt;"Payment",C879&lt;&gt;"Credit"),"Choose Payment or Credit",IF(OR(NOT(ISNUMBER(D879)),D879&lt;=0),"Enter positive amount",IF(E879="","Add receipt reference","OK")))))))</f>
        <v/>
      </c>
    </row>
    <row r="880" ht="25" customHeight="1">
      <c r="A880" s="14"/>
      <c r="B880" s="4"/>
      <c r="C880" s="14"/>
      <c r="D880" s="15"/>
      <c r="E880" s="14"/>
      <c r="F880" s="16" t="str">
        <f>IF(COUNTA(A880:E880)=0,"",IF(COUNTIF('Invoices'!$A$7:$A$306,A880)&lt;&gt;1,"Check invoice no.",IF(OR(NOT(ISNUMBER(B880)),B880&lt;1),"Check date",IF(B880&lt;SUMIF('Invoices'!$A$7:$A$306,A880,'Invoices'!$D$7:$D$306),"Before invoice date",IF(AND(C880&lt;&gt;"Payment",C880&lt;&gt;"Credit"),"Choose Payment or Credit",IF(OR(NOT(ISNUMBER(D880)),D880&lt;=0),"Enter positive amount",IF(E880="","Add receipt reference","OK")))))))</f>
        <v/>
      </c>
    </row>
    <row r="881" ht="25" customHeight="1">
      <c r="A881" s="14"/>
      <c r="B881" s="4"/>
      <c r="C881" s="14"/>
      <c r="D881" s="15"/>
      <c r="E881" s="14"/>
      <c r="F881" s="16" t="str">
        <f>IF(COUNTA(A881:E881)=0,"",IF(COUNTIF('Invoices'!$A$7:$A$306,A881)&lt;&gt;1,"Check invoice no.",IF(OR(NOT(ISNUMBER(B881)),B881&lt;1),"Check date",IF(B881&lt;SUMIF('Invoices'!$A$7:$A$306,A881,'Invoices'!$D$7:$D$306),"Before invoice date",IF(AND(C881&lt;&gt;"Payment",C881&lt;&gt;"Credit"),"Choose Payment or Credit",IF(OR(NOT(ISNUMBER(D881)),D881&lt;=0),"Enter positive amount",IF(E881="","Add receipt reference","OK")))))))</f>
        <v/>
      </c>
    </row>
    <row r="882" ht="25" customHeight="1">
      <c r="A882" s="14"/>
      <c r="B882" s="4"/>
      <c r="C882" s="14"/>
      <c r="D882" s="15"/>
      <c r="E882" s="14"/>
      <c r="F882" s="16" t="str">
        <f>IF(COUNTA(A882:E882)=0,"",IF(COUNTIF('Invoices'!$A$7:$A$306,A882)&lt;&gt;1,"Check invoice no.",IF(OR(NOT(ISNUMBER(B882)),B882&lt;1),"Check date",IF(B882&lt;SUMIF('Invoices'!$A$7:$A$306,A882,'Invoices'!$D$7:$D$306),"Before invoice date",IF(AND(C882&lt;&gt;"Payment",C882&lt;&gt;"Credit"),"Choose Payment or Credit",IF(OR(NOT(ISNUMBER(D882)),D882&lt;=0),"Enter positive amount",IF(E882="","Add receipt reference","OK")))))))</f>
        <v/>
      </c>
    </row>
    <row r="883" ht="25" customHeight="1">
      <c r="A883" s="14"/>
      <c r="B883" s="4"/>
      <c r="C883" s="14"/>
      <c r="D883" s="15"/>
      <c r="E883" s="14"/>
      <c r="F883" s="16" t="str">
        <f>IF(COUNTA(A883:E883)=0,"",IF(COUNTIF('Invoices'!$A$7:$A$306,A883)&lt;&gt;1,"Check invoice no.",IF(OR(NOT(ISNUMBER(B883)),B883&lt;1),"Check date",IF(B883&lt;SUMIF('Invoices'!$A$7:$A$306,A883,'Invoices'!$D$7:$D$306),"Before invoice date",IF(AND(C883&lt;&gt;"Payment",C883&lt;&gt;"Credit"),"Choose Payment or Credit",IF(OR(NOT(ISNUMBER(D883)),D883&lt;=0),"Enter positive amount",IF(E883="","Add receipt reference","OK")))))))</f>
        <v/>
      </c>
    </row>
    <row r="884" ht="25" customHeight="1">
      <c r="A884" s="14"/>
      <c r="B884" s="4"/>
      <c r="C884" s="14"/>
      <c r="D884" s="15"/>
      <c r="E884" s="14"/>
      <c r="F884" s="16" t="str">
        <f>IF(COUNTA(A884:E884)=0,"",IF(COUNTIF('Invoices'!$A$7:$A$306,A884)&lt;&gt;1,"Check invoice no.",IF(OR(NOT(ISNUMBER(B884)),B884&lt;1),"Check date",IF(B884&lt;SUMIF('Invoices'!$A$7:$A$306,A884,'Invoices'!$D$7:$D$306),"Before invoice date",IF(AND(C884&lt;&gt;"Payment",C884&lt;&gt;"Credit"),"Choose Payment or Credit",IF(OR(NOT(ISNUMBER(D884)),D884&lt;=0),"Enter positive amount",IF(E884="","Add receipt reference","OK")))))))</f>
        <v/>
      </c>
    </row>
    <row r="885" ht="25" customHeight="1">
      <c r="A885" s="14"/>
      <c r="B885" s="4"/>
      <c r="C885" s="14"/>
      <c r="D885" s="15"/>
      <c r="E885" s="14"/>
      <c r="F885" s="16" t="str">
        <f>IF(COUNTA(A885:E885)=0,"",IF(COUNTIF('Invoices'!$A$7:$A$306,A885)&lt;&gt;1,"Check invoice no.",IF(OR(NOT(ISNUMBER(B885)),B885&lt;1),"Check date",IF(B885&lt;SUMIF('Invoices'!$A$7:$A$306,A885,'Invoices'!$D$7:$D$306),"Before invoice date",IF(AND(C885&lt;&gt;"Payment",C885&lt;&gt;"Credit"),"Choose Payment or Credit",IF(OR(NOT(ISNUMBER(D885)),D885&lt;=0),"Enter positive amount",IF(E885="","Add receipt reference","OK")))))))</f>
        <v/>
      </c>
    </row>
    <row r="886" ht="25" customHeight="1">
      <c r="A886" s="14"/>
      <c r="B886" s="4"/>
      <c r="C886" s="14"/>
      <c r="D886" s="15"/>
      <c r="E886" s="14"/>
      <c r="F886" s="16" t="str">
        <f>IF(COUNTA(A886:E886)=0,"",IF(COUNTIF('Invoices'!$A$7:$A$306,A886)&lt;&gt;1,"Check invoice no.",IF(OR(NOT(ISNUMBER(B886)),B886&lt;1),"Check date",IF(B886&lt;SUMIF('Invoices'!$A$7:$A$306,A886,'Invoices'!$D$7:$D$306),"Before invoice date",IF(AND(C886&lt;&gt;"Payment",C886&lt;&gt;"Credit"),"Choose Payment or Credit",IF(OR(NOT(ISNUMBER(D886)),D886&lt;=0),"Enter positive amount",IF(E886="","Add receipt reference","OK")))))))</f>
        <v/>
      </c>
    </row>
    <row r="887" ht="25" customHeight="1">
      <c r="A887" s="14"/>
      <c r="B887" s="4"/>
      <c r="C887" s="14"/>
      <c r="D887" s="15"/>
      <c r="E887" s="14"/>
      <c r="F887" s="16" t="str">
        <f>IF(COUNTA(A887:E887)=0,"",IF(COUNTIF('Invoices'!$A$7:$A$306,A887)&lt;&gt;1,"Check invoice no.",IF(OR(NOT(ISNUMBER(B887)),B887&lt;1),"Check date",IF(B887&lt;SUMIF('Invoices'!$A$7:$A$306,A887,'Invoices'!$D$7:$D$306),"Before invoice date",IF(AND(C887&lt;&gt;"Payment",C887&lt;&gt;"Credit"),"Choose Payment or Credit",IF(OR(NOT(ISNUMBER(D887)),D887&lt;=0),"Enter positive amount",IF(E887="","Add receipt reference","OK")))))))</f>
        <v/>
      </c>
    </row>
    <row r="888" ht="25" customHeight="1">
      <c r="A888" s="14"/>
      <c r="B888" s="4"/>
      <c r="C888" s="14"/>
      <c r="D888" s="15"/>
      <c r="E888" s="14"/>
      <c r="F888" s="16" t="str">
        <f>IF(COUNTA(A888:E888)=0,"",IF(COUNTIF('Invoices'!$A$7:$A$306,A888)&lt;&gt;1,"Check invoice no.",IF(OR(NOT(ISNUMBER(B888)),B888&lt;1),"Check date",IF(B888&lt;SUMIF('Invoices'!$A$7:$A$306,A888,'Invoices'!$D$7:$D$306),"Before invoice date",IF(AND(C888&lt;&gt;"Payment",C888&lt;&gt;"Credit"),"Choose Payment or Credit",IF(OR(NOT(ISNUMBER(D888)),D888&lt;=0),"Enter positive amount",IF(E888="","Add receipt reference","OK")))))))</f>
        <v/>
      </c>
    </row>
    <row r="889" ht="25" customHeight="1">
      <c r="A889" s="14"/>
      <c r="B889" s="4"/>
      <c r="C889" s="14"/>
      <c r="D889" s="15"/>
      <c r="E889" s="14"/>
      <c r="F889" s="16" t="str">
        <f>IF(COUNTA(A889:E889)=0,"",IF(COUNTIF('Invoices'!$A$7:$A$306,A889)&lt;&gt;1,"Check invoice no.",IF(OR(NOT(ISNUMBER(B889)),B889&lt;1),"Check date",IF(B889&lt;SUMIF('Invoices'!$A$7:$A$306,A889,'Invoices'!$D$7:$D$306),"Before invoice date",IF(AND(C889&lt;&gt;"Payment",C889&lt;&gt;"Credit"),"Choose Payment or Credit",IF(OR(NOT(ISNUMBER(D889)),D889&lt;=0),"Enter positive amount",IF(E889="","Add receipt reference","OK")))))))</f>
        <v/>
      </c>
    </row>
    <row r="890" ht="25" customHeight="1">
      <c r="A890" s="14"/>
      <c r="B890" s="4"/>
      <c r="C890" s="14"/>
      <c r="D890" s="15"/>
      <c r="E890" s="14"/>
      <c r="F890" s="16" t="str">
        <f>IF(COUNTA(A890:E890)=0,"",IF(COUNTIF('Invoices'!$A$7:$A$306,A890)&lt;&gt;1,"Check invoice no.",IF(OR(NOT(ISNUMBER(B890)),B890&lt;1),"Check date",IF(B890&lt;SUMIF('Invoices'!$A$7:$A$306,A890,'Invoices'!$D$7:$D$306),"Before invoice date",IF(AND(C890&lt;&gt;"Payment",C890&lt;&gt;"Credit"),"Choose Payment or Credit",IF(OR(NOT(ISNUMBER(D890)),D890&lt;=0),"Enter positive amount",IF(E890="","Add receipt reference","OK")))))))</f>
        <v/>
      </c>
    </row>
    <row r="891" ht="25" customHeight="1">
      <c r="A891" s="14"/>
      <c r="B891" s="4"/>
      <c r="C891" s="14"/>
      <c r="D891" s="15"/>
      <c r="E891" s="14"/>
      <c r="F891" s="16" t="str">
        <f>IF(COUNTA(A891:E891)=0,"",IF(COUNTIF('Invoices'!$A$7:$A$306,A891)&lt;&gt;1,"Check invoice no.",IF(OR(NOT(ISNUMBER(B891)),B891&lt;1),"Check date",IF(B891&lt;SUMIF('Invoices'!$A$7:$A$306,A891,'Invoices'!$D$7:$D$306),"Before invoice date",IF(AND(C891&lt;&gt;"Payment",C891&lt;&gt;"Credit"),"Choose Payment or Credit",IF(OR(NOT(ISNUMBER(D891)),D891&lt;=0),"Enter positive amount",IF(E891="","Add receipt reference","OK")))))))</f>
        <v/>
      </c>
    </row>
    <row r="892" ht="25" customHeight="1">
      <c r="A892" s="14"/>
      <c r="B892" s="4"/>
      <c r="C892" s="14"/>
      <c r="D892" s="15"/>
      <c r="E892" s="14"/>
      <c r="F892" s="16" t="str">
        <f>IF(COUNTA(A892:E892)=0,"",IF(COUNTIF('Invoices'!$A$7:$A$306,A892)&lt;&gt;1,"Check invoice no.",IF(OR(NOT(ISNUMBER(B892)),B892&lt;1),"Check date",IF(B892&lt;SUMIF('Invoices'!$A$7:$A$306,A892,'Invoices'!$D$7:$D$306),"Before invoice date",IF(AND(C892&lt;&gt;"Payment",C892&lt;&gt;"Credit"),"Choose Payment or Credit",IF(OR(NOT(ISNUMBER(D892)),D892&lt;=0),"Enter positive amount",IF(E892="","Add receipt reference","OK")))))))</f>
        <v/>
      </c>
    </row>
    <row r="893" ht="25" customHeight="1">
      <c r="A893" s="14"/>
      <c r="B893" s="4"/>
      <c r="C893" s="14"/>
      <c r="D893" s="15"/>
      <c r="E893" s="14"/>
      <c r="F893" s="16" t="str">
        <f>IF(COUNTA(A893:E893)=0,"",IF(COUNTIF('Invoices'!$A$7:$A$306,A893)&lt;&gt;1,"Check invoice no.",IF(OR(NOT(ISNUMBER(B893)),B893&lt;1),"Check date",IF(B893&lt;SUMIF('Invoices'!$A$7:$A$306,A893,'Invoices'!$D$7:$D$306),"Before invoice date",IF(AND(C893&lt;&gt;"Payment",C893&lt;&gt;"Credit"),"Choose Payment or Credit",IF(OR(NOT(ISNUMBER(D893)),D893&lt;=0),"Enter positive amount",IF(E893="","Add receipt reference","OK")))))))</f>
        <v/>
      </c>
    </row>
    <row r="894" ht="25" customHeight="1">
      <c r="A894" s="14"/>
      <c r="B894" s="4"/>
      <c r="C894" s="14"/>
      <c r="D894" s="15"/>
      <c r="E894" s="14"/>
      <c r="F894" s="16" t="str">
        <f>IF(COUNTA(A894:E894)=0,"",IF(COUNTIF('Invoices'!$A$7:$A$306,A894)&lt;&gt;1,"Check invoice no.",IF(OR(NOT(ISNUMBER(B894)),B894&lt;1),"Check date",IF(B894&lt;SUMIF('Invoices'!$A$7:$A$306,A894,'Invoices'!$D$7:$D$306),"Before invoice date",IF(AND(C894&lt;&gt;"Payment",C894&lt;&gt;"Credit"),"Choose Payment or Credit",IF(OR(NOT(ISNUMBER(D894)),D894&lt;=0),"Enter positive amount",IF(E894="","Add receipt reference","OK")))))))</f>
        <v/>
      </c>
    </row>
    <row r="895" ht="25" customHeight="1">
      <c r="A895" s="14"/>
      <c r="B895" s="4"/>
      <c r="C895" s="14"/>
      <c r="D895" s="15"/>
      <c r="E895" s="14"/>
      <c r="F895" s="16" t="str">
        <f>IF(COUNTA(A895:E895)=0,"",IF(COUNTIF('Invoices'!$A$7:$A$306,A895)&lt;&gt;1,"Check invoice no.",IF(OR(NOT(ISNUMBER(B895)),B895&lt;1),"Check date",IF(B895&lt;SUMIF('Invoices'!$A$7:$A$306,A895,'Invoices'!$D$7:$D$306),"Before invoice date",IF(AND(C895&lt;&gt;"Payment",C895&lt;&gt;"Credit"),"Choose Payment or Credit",IF(OR(NOT(ISNUMBER(D895)),D895&lt;=0),"Enter positive amount",IF(E895="","Add receipt reference","OK")))))))</f>
        <v/>
      </c>
    </row>
    <row r="896" ht="25" customHeight="1">
      <c r="A896" s="14"/>
      <c r="B896" s="4"/>
      <c r="C896" s="14"/>
      <c r="D896" s="15"/>
      <c r="E896" s="14"/>
      <c r="F896" s="16" t="str">
        <f>IF(COUNTA(A896:E896)=0,"",IF(COUNTIF('Invoices'!$A$7:$A$306,A896)&lt;&gt;1,"Check invoice no.",IF(OR(NOT(ISNUMBER(B896)),B896&lt;1),"Check date",IF(B896&lt;SUMIF('Invoices'!$A$7:$A$306,A896,'Invoices'!$D$7:$D$306),"Before invoice date",IF(AND(C896&lt;&gt;"Payment",C896&lt;&gt;"Credit"),"Choose Payment or Credit",IF(OR(NOT(ISNUMBER(D896)),D896&lt;=0),"Enter positive amount",IF(E896="","Add receipt reference","OK")))))))</f>
        <v/>
      </c>
    </row>
    <row r="897" ht="25" customHeight="1">
      <c r="A897" s="14"/>
      <c r="B897" s="4"/>
      <c r="C897" s="14"/>
      <c r="D897" s="15"/>
      <c r="E897" s="14"/>
      <c r="F897" s="16" t="str">
        <f>IF(COUNTA(A897:E897)=0,"",IF(COUNTIF('Invoices'!$A$7:$A$306,A897)&lt;&gt;1,"Check invoice no.",IF(OR(NOT(ISNUMBER(B897)),B897&lt;1),"Check date",IF(B897&lt;SUMIF('Invoices'!$A$7:$A$306,A897,'Invoices'!$D$7:$D$306),"Before invoice date",IF(AND(C897&lt;&gt;"Payment",C897&lt;&gt;"Credit"),"Choose Payment or Credit",IF(OR(NOT(ISNUMBER(D897)),D897&lt;=0),"Enter positive amount",IF(E897="","Add receipt reference","OK")))))))</f>
        <v/>
      </c>
    </row>
    <row r="898" ht="25" customHeight="1">
      <c r="A898" s="14"/>
      <c r="B898" s="4"/>
      <c r="C898" s="14"/>
      <c r="D898" s="15"/>
      <c r="E898" s="14"/>
      <c r="F898" s="16" t="str">
        <f>IF(COUNTA(A898:E898)=0,"",IF(COUNTIF('Invoices'!$A$7:$A$306,A898)&lt;&gt;1,"Check invoice no.",IF(OR(NOT(ISNUMBER(B898)),B898&lt;1),"Check date",IF(B898&lt;SUMIF('Invoices'!$A$7:$A$306,A898,'Invoices'!$D$7:$D$306),"Before invoice date",IF(AND(C898&lt;&gt;"Payment",C898&lt;&gt;"Credit"),"Choose Payment or Credit",IF(OR(NOT(ISNUMBER(D898)),D898&lt;=0),"Enter positive amount",IF(E898="","Add receipt reference","OK")))))))</f>
        <v/>
      </c>
    </row>
    <row r="899" ht="25" customHeight="1">
      <c r="A899" s="14"/>
      <c r="B899" s="4"/>
      <c r="C899" s="14"/>
      <c r="D899" s="15"/>
      <c r="E899" s="14"/>
      <c r="F899" s="16" t="str">
        <f>IF(COUNTA(A899:E899)=0,"",IF(COUNTIF('Invoices'!$A$7:$A$306,A899)&lt;&gt;1,"Check invoice no.",IF(OR(NOT(ISNUMBER(B899)),B899&lt;1),"Check date",IF(B899&lt;SUMIF('Invoices'!$A$7:$A$306,A899,'Invoices'!$D$7:$D$306),"Before invoice date",IF(AND(C899&lt;&gt;"Payment",C899&lt;&gt;"Credit"),"Choose Payment or Credit",IF(OR(NOT(ISNUMBER(D899)),D899&lt;=0),"Enter positive amount",IF(E899="","Add receipt reference","OK")))))))</f>
        <v/>
      </c>
    </row>
    <row r="900" ht="25" customHeight="1">
      <c r="A900" s="14"/>
      <c r="B900" s="4"/>
      <c r="C900" s="14"/>
      <c r="D900" s="15"/>
      <c r="E900" s="14"/>
      <c r="F900" s="16" t="str">
        <f>IF(COUNTA(A900:E900)=0,"",IF(COUNTIF('Invoices'!$A$7:$A$306,A900)&lt;&gt;1,"Check invoice no.",IF(OR(NOT(ISNUMBER(B900)),B900&lt;1),"Check date",IF(B900&lt;SUMIF('Invoices'!$A$7:$A$306,A900,'Invoices'!$D$7:$D$306),"Before invoice date",IF(AND(C900&lt;&gt;"Payment",C900&lt;&gt;"Credit"),"Choose Payment or Credit",IF(OR(NOT(ISNUMBER(D900)),D900&lt;=0),"Enter positive amount",IF(E900="","Add receipt reference","OK")))))))</f>
        <v/>
      </c>
    </row>
    <row r="901" ht="25" customHeight="1">
      <c r="A901" s="14"/>
      <c r="B901" s="4"/>
      <c r="C901" s="14"/>
      <c r="D901" s="15"/>
      <c r="E901" s="14"/>
      <c r="F901" s="16" t="str">
        <f>IF(COUNTA(A901:E901)=0,"",IF(COUNTIF('Invoices'!$A$7:$A$306,A901)&lt;&gt;1,"Check invoice no.",IF(OR(NOT(ISNUMBER(B901)),B901&lt;1),"Check date",IF(B901&lt;SUMIF('Invoices'!$A$7:$A$306,A901,'Invoices'!$D$7:$D$306),"Before invoice date",IF(AND(C901&lt;&gt;"Payment",C901&lt;&gt;"Credit"),"Choose Payment or Credit",IF(OR(NOT(ISNUMBER(D901)),D901&lt;=0),"Enter positive amount",IF(E901="","Add receipt reference","OK")))))))</f>
        <v/>
      </c>
    </row>
    <row r="902" ht="25" customHeight="1">
      <c r="A902" s="14"/>
      <c r="B902" s="4"/>
      <c r="C902" s="14"/>
      <c r="D902" s="15"/>
      <c r="E902" s="14"/>
      <c r="F902" s="16" t="str">
        <f>IF(COUNTA(A902:E902)=0,"",IF(COUNTIF('Invoices'!$A$7:$A$306,A902)&lt;&gt;1,"Check invoice no.",IF(OR(NOT(ISNUMBER(B902)),B902&lt;1),"Check date",IF(B902&lt;SUMIF('Invoices'!$A$7:$A$306,A902,'Invoices'!$D$7:$D$306),"Before invoice date",IF(AND(C902&lt;&gt;"Payment",C902&lt;&gt;"Credit"),"Choose Payment or Credit",IF(OR(NOT(ISNUMBER(D902)),D902&lt;=0),"Enter positive amount",IF(E902="","Add receipt reference","OK")))))))</f>
        <v/>
      </c>
    </row>
    <row r="903" ht="25" customHeight="1">
      <c r="A903" s="14"/>
      <c r="B903" s="4"/>
      <c r="C903" s="14"/>
      <c r="D903" s="15"/>
      <c r="E903" s="14"/>
      <c r="F903" s="16" t="str">
        <f>IF(COUNTA(A903:E903)=0,"",IF(COUNTIF('Invoices'!$A$7:$A$306,A903)&lt;&gt;1,"Check invoice no.",IF(OR(NOT(ISNUMBER(B903)),B903&lt;1),"Check date",IF(B903&lt;SUMIF('Invoices'!$A$7:$A$306,A903,'Invoices'!$D$7:$D$306),"Before invoice date",IF(AND(C903&lt;&gt;"Payment",C903&lt;&gt;"Credit"),"Choose Payment or Credit",IF(OR(NOT(ISNUMBER(D903)),D903&lt;=0),"Enter positive amount",IF(E903="","Add receipt reference","OK")))))))</f>
        <v/>
      </c>
    </row>
    <row r="904" ht="25" customHeight="1">
      <c r="A904" s="14"/>
      <c r="B904" s="4"/>
      <c r="C904" s="14"/>
      <c r="D904" s="15"/>
      <c r="E904" s="14"/>
      <c r="F904" s="16" t="str">
        <f>IF(COUNTA(A904:E904)=0,"",IF(COUNTIF('Invoices'!$A$7:$A$306,A904)&lt;&gt;1,"Check invoice no.",IF(OR(NOT(ISNUMBER(B904)),B904&lt;1),"Check date",IF(B904&lt;SUMIF('Invoices'!$A$7:$A$306,A904,'Invoices'!$D$7:$D$306),"Before invoice date",IF(AND(C904&lt;&gt;"Payment",C904&lt;&gt;"Credit"),"Choose Payment or Credit",IF(OR(NOT(ISNUMBER(D904)),D904&lt;=0),"Enter positive amount",IF(E904="","Add receipt reference","OK")))))))</f>
        <v/>
      </c>
    </row>
    <row r="905" ht="25" customHeight="1">
      <c r="A905" s="14"/>
      <c r="B905" s="4"/>
      <c r="C905" s="14"/>
      <c r="D905" s="15"/>
      <c r="E905" s="14"/>
      <c r="F905" s="16" t="str">
        <f>IF(COUNTA(A905:E905)=0,"",IF(COUNTIF('Invoices'!$A$7:$A$306,A905)&lt;&gt;1,"Check invoice no.",IF(OR(NOT(ISNUMBER(B905)),B905&lt;1),"Check date",IF(B905&lt;SUMIF('Invoices'!$A$7:$A$306,A905,'Invoices'!$D$7:$D$306),"Before invoice date",IF(AND(C905&lt;&gt;"Payment",C905&lt;&gt;"Credit"),"Choose Payment or Credit",IF(OR(NOT(ISNUMBER(D905)),D905&lt;=0),"Enter positive amount",IF(E905="","Add receipt reference","OK")))))))</f>
        <v/>
      </c>
    </row>
    <row r="906" ht="25" customHeight="1">
      <c r="A906" s="14"/>
      <c r="B906" s="4"/>
      <c r="C906" s="14"/>
      <c r="D906" s="15"/>
      <c r="E906" s="14"/>
      <c r="F906" s="16" t="str">
        <f>IF(COUNTA(A906:E906)=0,"",IF(COUNTIF('Invoices'!$A$7:$A$306,A906)&lt;&gt;1,"Check invoice no.",IF(OR(NOT(ISNUMBER(B906)),B906&lt;1),"Check date",IF(B906&lt;SUMIF('Invoices'!$A$7:$A$306,A906,'Invoices'!$D$7:$D$306),"Before invoice date",IF(AND(C906&lt;&gt;"Payment",C906&lt;&gt;"Credit"),"Choose Payment or Credit",IF(OR(NOT(ISNUMBER(D906)),D906&lt;=0),"Enter positive amount",IF(E906="","Add receipt reference","OK")))))))</f>
        <v/>
      </c>
    </row>
  </sheetData>
  <autoFilter ref="A6:F906"/>
  <mergeCells count="3">
    <mergeCell ref="A2:F2"/>
    <mergeCell ref="A3:F3"/>
    <mergeCell ref="A4:F4"/>
  </mergeCells>
  <dataValidations count="3">
    <dataValidation type="list" allowBlank="1" showErrorMessage="1" error="Choose Payment or Credit." sqref="C7:C906">
      <formula1>"Payment,Credit"</formula1>
    </dataValidation>
    <dataValidation type="decimal" operator="greaterThanOrEqual" allowBlank="1" showErrorMessage="1" error="Enter zero or a positive amount." sqref="D7:D906">
      <formula1>0</formula1>
    </dataValidation>
    <dataValidation type="date" operator="between" allowBlank="1" showErrorMessage="1" error="Enter a valid spreadsheet date." sqref="B7:B906">
      <formula1>1</formula1>
      <formula2>2958465</formula2>
    </dataValidation>
  </dataValidations>
  <pageMargins left="0.4" right="0.4" top="0.5" bottom="0.6" header="0.3" footer="0.3"/>
  <pageSetup paperSize="9" orientation="portrait" fitToWidth="1" fitToHeight="0"/>
</worksheet>
</file>

<file path=xl/worksheets/sheet4.xml><?xml version="1.0" encoding="utf-8"?>
<worksheet xmlns="http://schemas.openxmlformats.org/spreadsheetml/2006/main" xmlns:r="http://schemas.openxmlformats.org/officeDocument/2006/relationships">
  <sheetPr>
    <pageSetUpPr fitToPage="1"/>
  </sheetPr>
  <dimension ref="A1:E39"/>
  <sheetViews>
    <sheetView showGridLines="0" workbookViewId="0">
      <selection activeCell="A1" sqref="A1"/>
    </sheetView>
  </sheetViews>
  <sheetFormatPr defaultRowHeight="15"/>
  <cols>
    <col min="1" max="1" width="5" customWidth="1"/>
    <col min="2" max="2" width="29" customWidth="1"/>
    <col min="3" max="3" width="29" customWidth="1"/>
    <col min="4" max="4" width="29" customWidth="1"/>
    <col min="5" max="5" width="20" customWidth="1"/>
  </cols>
  <sheetData>
    <row r="1" ht="10" customHeight="1"/>
    <row r="2" ht="30" customHeight="1">
      <c r="A2" s="1" t="s">
        <v>73</v>
      </c>
      <c r="B2" s="1"/>
      <c r="C2" s="1"/>
      <c r="D2" s="1"/>
      <c r="E2" s="1"/>
    </row>
    <row r="3" ht="24" customHeight="1">
      <c r="A3" s="2" t="s">
        <v>1</v>
      </c>
      <c r="B3" s="2"/>
      <c r="C3" s="2"/>
      <c r="D3" s="2"/>
      <c r="E3" s="2"/>
    </row>
    <row r="5" ht="27" customHeight="1">
      <c r="A5" s="17" t="s">
        <v>74</v>
      </c>
      <c r="B5" s="17"/>
      <c r="C5" s="17"/>
      <c r="D5" s="17"/>
      <c r="E5" s="17"/>
    </row>
    <row r="6" ht="26" customHeight="1">
      <c r="A6" s="13" t="s">
        <v>75</v>
      </c>
      <c r="B6" s="13"/>
      <c r="C6" s="13"/>
      <c r="D6" s="13"/>
      <c r="E6" s="13"/>
    </row>
    <row r="7" ht="23" customHeight="1">
      <c r="A7" s="13"/>
      <c r="B7" s="13"/>
      <c r="C7" s="13"/>
      <c r="D7" s="13"/>
      <c r="E7" s="13"/>
    </row>
    <row r="9" ht="27" customHeight="1">
      <c r="A9" s="17" t="s">
        <v>76</v>
      </c>
      <c r="B9" s="17"/>
      <c r="C9" s="17"/>
      <c r="D9" s="17"/>
      <c r="E9" s="17"/>
    </row>
    <row r="10" ht="26" customHeight="1">
      <c r="A10" s="13" t="s">
        <v>77</v>
      </c>
      <c r="B10" s="13"/>
      <c r="C10" s="13"/>
      <c r="D10" s="13"/>
      <c r="E10" s="13"/>
    </row>
    <row r="11" ht="23" customHeight="1">
      <c r="A11" s="13"/>
      <c r="B11" s="13"/>
      <c r="C11" s="13"/>
      <c r="D11" s="13"/>
      <c r="E11" s="13"/>
    </row>
    <row r="13" ht="27" customHeight="1">
      <c r="A13" s="17" t="s">
        <v>78</v>
      </c>
      <c r="B13" s="17"/>
      <c r="C13" s="17"/>
      <c r="D13" s="17"/>
      <c r="E13" s="17"/>
    </row>
    <row r="14" ht="26" customHeight="1">
      <c r="A14" s="13" t="s">
        <v>79</v>
      </c>
      <c r="B14" s="13"/>
      <c r="C14" s="13"/>
      <c r="D14" s="13"/>
      <c r="E14" s="13"/>
    </row>
    <row r="15" ht="23" customHeight="1">
      <c r="A15" s="13"/>
      <c r="B15" s="13"/>
      <c r="C15" s="13"/>
      <c r="D15" s="13"/>
      <c r="E15" s="13"/>
    </row>
    <row r="17" ht="27" customHeight="1">
      <c r="A17" s="17" t="s">
        <v>80</v>
      </c>
      <c r="B17" s="17"/>
      <c r="C17" s="17"/>
      <c r="D17" s="17"/>
      <c r="E17" s="17"/>
    </row>
    <row r="18" ht="26" customHeight="1">
      <c r="A18" s="13" t="s">
        <v>81</v>
      </c>
      <c r="B18" s="13"/>
      <c r="C18" s="13"/>
      <c r="D18" s="13"/>
      <c r="E18" s="13"/>
    </row>
    <row r="19" ht="23" customHeight="1">
      <c r="A19" s="13"/>
      <c r="B19" s="13"/>
      <c r="C19" s="13"/>
      <c r="D19" s="13"/>
      <c r="E19" s="13"/>
    </row>
    <row r="21" ht="27" customHeight="1">
      <c r="A21" s="17" t="s">
        <v>82</v>
      </c>
      <c r="B21" s="17"/>
      <c r="C21" s="17"/>
      <c r="D21" s="17"/>
      <c r="E21" s="17"/>
    </row>
    <row r="22" ht="26" customHeight="1">
      <c r="A22" s="13" t="s">
        <v>83</v>
      </c>
      <c r="B22" s="13"/>
      <c r="C22" s="13"/>
      <c r="D22" s="13"/>
      <c r="E22" s="13"/>
    </row>
    <row r="23" ht="23" customHeight="1">
      <c r="A23" s="13"/>
      <c r="B23" s="13"/>
      <c r="C23" s="13"/>
      <c r="D23" s="13"/>
      <c r="E23" s="13"/>
    </row>
    <row r="25" ht="27" customHeight="1">
      <c r="A25" s="17" t="s">
        <v>84</v>
      </c>
      <c r="B25" s="17"/>
      <c r="C25" s="17"/>
      <c r="D25" s="17"/>
      <c r="E25" s="17"/>
    </row>
    <row r="26" ht="26" customHeight="1">
      <c r="A26" s="13" t="s">
        <v>85</v>
      </c>
      <c r="B26" s="13"/>
      <c r="C26" s="13"/>
      <c r="D26" s="13"/>
      <c r="E26" s="13"/>
    </row>
    <row r="27" ht="23" customHeight="1">
      <c r="A27" s="13"/>
      <c r="B27" s="13"/>
      <c r="C27" s="13"/>
      <c r="D27" s="13"/>
      <c r="E27" s="13"/>
    </row>
    <row r="29" ht="27" customHeight="1">
      <c r="A29" s="17" t="s">
        <v>86</v>
      </c>
      <c r="B29" s="17"/>
      <c r="C29" s="17"/>
      <c r="D29" s="17"/>
      <c r="E29" s="17"/>
    </row>
    <row r="30" ht="26" customHeight="1">
      <c r="A30" s="13" t="s">
        <v>87</v>
      </c>
      <c r="B30" s="13"/>
      <c r="C30" s="13"/>
      <c r="D30" s="13"/>
      <c r="E30" s="13"/>
    </row>
    <row r="31" ht="23" customHeight="1">
      <c r="A31" s="13"/>
      <c r="B31" s="13"/>
      <c r="C31" s="13"/>
      <c r="D31" s="13"/>
      <c r="E31" s="13"/>
    </row>
    <row r="33" ht="27" customHeight="1">
      <c r="A33" s="17" t="s">
        <v>88</v>
      </c>
      <c r="B33" s="17"/>
      <c r="C33" s="17"/>
      <c r="D33" s="17"/>
      <c r="E33" s="17"/>
    </row>
    <row r="34" ht="26" customHeight="1">
      <c r="A34" s="13" t="s">
        <v>89</v>
      </c>
      <c r="B34" s="13"/>
      <c r="C34" s="13"/>
      <c r="D34" s="13"/>
      <c r="E34" s="13"/>
    </row>
    <row r="35" ht="23" customHeight="1">
      <c r="A35" s="13"/>
      <c r="B35" s="13"/>
      <c r="C35" s="13"/>
      <c r="D35" s="13"/>
      <c r="E35" s="13"/>
    </row>
    <row r="37" ht="27" customHeight="1">
      <c r="A37" s="17" t="s">
        <v>90</v>
      </c>
      <c r="B37" s="17"/>
      <c r="C37" s="17"/>
      <c r="D37" s="17"/>
      <c r="E37" s="17"/>
    </row>
    <row r="38" ht="26" customHeight="1">
      <c r="A38" s="13" t="s">
        <v>91</v>
      </c>
      <c r="B38" s="13"/>
      <c r="C38" s="13"/>
      <c r="D38" s="13"/>
      <c r="E38" s="13"/>
    </row>
    <row r="39" ht="23" customHeight="1">
      <c r="A39" s="13"/>
      <c r="B39" s="13"/>
      <c r="C39" s="13"/>
      <c r="D39" s="13"/>
      <c r="E39" s="13"/>
    </row>
  </sheetData>
  <mergeCells count="20">
    <mergeCell ref="A2:E2"/>
    <mergeCell ref="A3:E3"/>
    <mergeCell ref="A5:E5"/>
    <mergeCell ref="A6:E7"/>
    <mergeCell ref="A9:E9"/>
    <mergeCell ref="A10:E11"/>
    <mergeCell ref="A13:E13"/>
    <mergeCell ref="A14:E15"/>
    <mergeCell ref="A17:E17"/>
    <mergeCell ref="A18:E19"/>
    <mergeCell ref="A21:E21"/>
    <mergeCell ref="A22:E23"/>
    <mergeCell ref="A25:E25"/>
    <mergeCell ref="A26:E27"/>
    <mergeCell ref="A29:E29"/>
    <mergeCell ref="A30:E31"/>
    <mergeCell ref="A33:E33"/>
    <mergeCell ref="A34:E35"/>
    <mergeCell ref="A37:E37"/>
    <mergeCell ref="A38:E39"/>
  </mergeCells>
  <pageMargins left="0.4" right="0.4" top="0.5" bottom="0.6" header="0.3" footer="0.3"/>
  <pageSetup paperSize="9" orientation="portrait" fitToWidth="1" fitToHeight="0"/>
</worksheet>
</file>

<file path=docProps/app.xml><?xml version="1.0" encoding="utf-8"?>
<Properties xmlns="http://schemas.openxmlformats.org/officeDocument/2006/extended-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Invoice tracker for client payments</dc:title>
  <dc:creator/>
  <cp:lastModifiedBy/>
</cp:coreProperties>
</file>